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437065c1fe04276" /></Relationships>
</file>

<file path=xl/workbook.xml><?xml version="1.0" encoding="utf-8"?>
<x:workbook xmlns:x="http://schemas.openxmlformats.org/spreadsheetml/2006/main">
  <x:sheets>
    <x:sheet xmlns:r="http://schemas.openxmlformats.org/officeDocument/2006/relationships" name="Start Here" sheetId="1" r:id="R3e54631da7354e5c"/>
    <x:sheet xmlns:r="http://schemas.openxmlformats.org/officeDocument/2006/relationships" name="ICP Template" sheetId="2" r:id="R2e0f19aae5924768"/>
    <x:sheet xmlns:r="http://schemas.openxmlformats.org/officeDocument/2006/relationships" name="Buyer Map" sheetId="3" r:id="R641689b93af6468c"/>
    <x:sheet xmlns:r="http://schemas.openxmlformats.org/officeDocument/2006/relationships" name="Evidence Log" sheetId="4" r:id="R878774e2d52e4c7a"/>
    <x:sheet xmlns:r="http://schemas.openxmlformats.org/officeDocument/2006/relationships" name="Scoring Rules" sheetId="5" r:id="Raee401153d404446"/>
    <x:sheet xmlns:r="http://schemas.openxmlformats.org/officeDocument/2006/relationships" name="Account Scorecard" sheetId="6" r:id="Rb8233cc28ddc4b8b"/>
    <x:sheet xmlns:r="http://schemas.openxmlformats.org/officeDocument/2006/relationships" name="Score Demo" sheetId="7" r:id="Rae38f22cf48c4f5b"/>
    <x:sheet xmlns:r="http://schemas.openxmlformats.org/officeDocument/2006/relationships" name="Validation Log" sheetId="8" r:id="R3d907ffea60b455e"/>
    <x:sheet xmlns:r="http://schemas.openxmlformats.org/officeDocument/2006/relationships" name="Worked Examples" sheetId="9" r:id="Rb15be670f6b840c8"/>
    <x:sheet xmlns:r="http://schemas.openxmlformats.org/officeDocument/2006/relationships" name="Research Sources" sheetId="10" r:id="Rf7b33e26c9204ee7"/>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
    <x:numFmt numFmtId="201" formatCode="yyyy-mm-dd"/>
    <x:numFmt numFmtId="202" formatCode="0%"/>
    <x:numFmt numFmtId="203" formatCode="0.0"/>
    <x:numFmt numFmtId="204" formatCode="0.0%"/>
  </x:numFmts>
  <x:fonts count="8">
    <x:font>
      <x:sz val="11"/>
      <x:name val="Carlito"/>
    </x:font>
    <x:font>
      <x:sz val="11"/>
      <x:color rgb="FF112A25"/>
      <x:name val="Aptos"/>
    </x:font>
    <x:font>
      <x:b/>
      <x:sz val="22"/>
      <x:color rgb="FFFFFFFF"/>
      <x:name val="Aptos"/>
    </x:font>
    <x:font>
      <x:sz val="11"/>
      <x:color rgb="FF52665E"/>
      <x:name val="Aptos"/>
    </x:font>
    <x:font>
      <x:b/>
      <x:sz val="11"/>
      <x:color rgb="FF112A25"/>
      <x:name val="Aptos"/>
    </x:font>
    <x:font>
      <x:b/>
      <x:sz val="15"/>
      <x:color rgb="FF112A25"/>
      <x:name val="Aptos"/>
    </x:font>
    <x:font>
      <x:b/>
      <x:sz val="11"/>
      <x:color rgb="FFFFFFFF"/>
      <x:name val="Aptos"/>
    </x:font>
    <x:font>
      <x:sz val="11"/>
      <x:color rgb="FF174C91"/>
      <x:name val="Aptos"/>
    </x:font>
  </x:fonts>
  <x:fills count="6">
    <x:fill>
      <x:patternFill patternType="none"/>
    </x:fill>
    <x:fill>
      <x:patternFill patternType="gray125"/>
    </x:fill>
    <x:fill>
      <x:patternFill patternType="solid">
        <x:fgColor rgb="FF112A25"/>
      </x:patternFill>
    </x:fill>
    <x:fill>
      <x:patternFill patternType="solid">
        <x:fgColor rgb="FFDFF3E8"/>
      </x:patternFill>
    </x:fill>
    <x:fill>
      <x:patternFill patternType="solid">
        <x:fgColor rgb="FFF4F7F5"/>
      </x:patternFill>
    </x:fill>
    <x:fill>
      <x:patternFill patternType="solid">
        <x:fgColor rgb="FFEEF4FC"/>
      </x:patternFill>
    </x:fill>
  </x:fills>
  <x:borders count="2">
    <x:border/>
    <x:border/>
  </x:borders>
  <x:cellStyleXfs count="1">
    <x:xf numFmtId="0" fontId="0" fillId="0" borderId="0"/>
  </x:cellStyleXfs>
  <x:cellXfs count="44">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0" borderId="1" xfId="0" applyNumberFormat="1" applyFont="1" applyFill="1" applyBorder="1"/>
    <x:xf numFmtId="0" fontId="1" fillId="0" borderId="1" xfId="0" applyNumberFormat="1" applyFont="1" applyFill="1" applyBorder="1" applyAlignment="1">
      <x:alignment wrapText="1"/>
    </x:xf>
    <x:xf numFmtId="0" fontId="1" fillId="0" borderId="1"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2" fillId="2" borderId="0" xfId="0" applyNumberFormat="1" applyFont="1" applyFill="1" applyBorder="1" applyAlignment="1">
      <x:alignment vertical="center" wrapText="1"/>
    </x:xf>
    <x:xf numFmtId="0" fontId="1" fillId="2" borderId="1" xfId="0" applyNumberFormat="1" applyFont="1" applyFill="1" applyBorder="1" applyAlignment="1">
      <x:alignment vertical="top" wrapText="1"/>
    </x:xf>
    <x:xf numFmtId="0" fontId="2" fillId="2" borderId="1" xfId="0" applyNumberFormat="1" applyFont="1" applyFill="1" applyBorder="1" applyAlignment="1">
      <x:alignment vertical="top" wrapText="1"/>
    </x:xf>
    <x:xf numFmtId="0" fontId="2" fillId="2" borderId="1" xfId="0" applyNumberFormat="1" applyFont="1" applyFill="1" applyBorder="1" applyAlignment="1">
      <x:alignment vertical="center" wrapText="1"/>
    </x:xf>
    <x:xf numFmtId="0" fontId="3" fillId="0" borderId="0" xfId="0" applyNumberFormat="1" applyFont="1" applyFill="1" applyBorder="1" applyAlignment="1">
      <x:alignment vertical="top" wrapText="1"/>
    </x:xf>
    <x:xf numFmtId="0" fontId="3" fillId="0" borderId="1"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4" fillId="3" borderId="0" xfId="0" applyNumberFormat="1" applyFont="1" applyFill="1" applyBorder="1" applyAlignment="1">
      <x:alignment vertical="center" wrapText="1"/>
    </x:xf>
    <x:xf numFmtId="0" fontId="1" fillId="3" borderId="1" xfId="0" applyNumberFormat="1" applyFont="1" applyFill="1" applyBorder="1" applyAlignment="1">
      <x:alignment vertical="top" wrapText="1"/>
    </x:xf>
    <x:xf numFmtId="0" fontId="4" fillId="3" borderId="1" xfId="0" applyNumberFormat="1" applyFont="1" applyFill="1" applyBorder="1" applyAlignment="1">
      <x:alignment vertical="top" wrapText="1"/>
    </x:xf>
    <x:xf numFmtId="0" fontId="4" fillId="3" borderId="1"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1" fillId="4" borderId="1"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5" fillId="0" borderId="1" xfId="0" applyNumberFormat="1" applyFont="1" applyFill="1" applyBorder="1" applyAlignment="1">
      <x:alignment vertical="top" wrapText="1"/>
    </x:xf>
    <x:xf numFmtId="0" fontId="6" fillId="2" borderId="0" xfId="0" applyNumberFormat="1" applyFont="1" applyFill="1" applyBorder="1" applyAlignment="1">
      <x:alignment vertical="top" wrapText="1"/>
    </x:xf>
    <x:xf numFmtId="0" fontId="6" fillId="2" borderId="0" xfId="0" applyNumberFormat="1" applyFont="1" applyFill="1" applyBorder="1" applyAlignment="1">
      <x:alignment vertical="center" wrapText="1"/>
    </x:xf>
    <x:xf numFmtId="0" fontId="6" fillId="2" borderId="1" xfId="0" applyNumberFormat="1" applyFont="1" applyFill="1" applyBorder="1" applyAlignment="1">
      <x:alignment vertical="top" wrapText="1"/>
    </x:xf>
    <x:xf numFmtId="0" fontId="6" fillId="2" borderId="1" xfId="0" applyNumberFormat="1" applyFont="1" applyFill="1" applyBorder="1" applyAlignment="1">
      <x:alignment vertical="center" wrapText="1"/>
    </x:xf>
    <x:xf numFmtId="0" fontId="1" fillId="5" borderId="0" xfId="0" applyNumberFormat="1" applyFont="1" applyFill="1" applyBorder="1" applyAlignment="1">
      <x:alignment vertical="top" wrapText="1"/>
    </x:xf>
    <x:xf numFmtId="0" fontId="1" fillId="5" borderId="1" xfId="0" applyNumberFormat="1" applyFont="1" applyFill="1" applyBorder="1" applyAlignment="1">
      <x:alignment vertical="top" wrapText="1"/>
    </x:xf>
    <x:xf numFmtId="0" fontId="7" fillId="5" borderId="0" xfId="0" applyNumberFormat="1" applyFont="1" applyFill="1" applyBorder="1" applyAlignment="1">
      <x:alignment vertical="top" wrapText="1"/>
    </x:xf>
    <x:xf numFmtId="0" fontId="7" fillId="5" borderId="1" xfId="0" applyNumberFormat="1" applyFont="1" applyFill="1" applyBorder="1" applyAlignment="1">
      <x:alignment vertical="top" wrapText="1"/>
    </x:xf>
    <x:xf numFmtId="200" fontId="7" fillId="5" borderId="0" xfId="0" applyNumberFormat="1" applyFont="1" applyFill="1" applyBorder="1" applyAlignment="1">
      <x:alignment vertical="top" wrapText="1"/>
    </x:xf>
    <x:xf numFmtId="200" fontId="7" fillId="5" borderId="1" xfId="0" applyNumberFormat="1" applyFont="1" applyFill="1" applyBorder="1" applyAlignment="1">
      <x:alignment vertical="top" wrapText="1"/>
    </x:xf>
    <x:xf numFmtId="201" fontId="7" fillId="5" borderId="0" xfId="0" applyNumberFormat="1" applyFont="1" applyFill="1" applyBorder="1" applyAlignment="1">
      <x:alignment vertical="top" wrapText="1"/>
    </x:xf>
    <x:xf numFmtId="201" fontId="7" fillId="5" borderId="1" xfId="0" applyNumberFormat="1" applyFont="1" applyFill="1" applyBorder="1" applyAlignment="1">
      <x:alignment vertical="top" wrapText="1"/>
    </x:xf>
    <x:xf numFmtId="202" fontId="1" fillId="0" borderId="0" xfId="0" applyNumberFormat="1" applyFont="1" applyFill="1" applyBorder="1" applyAlignment="1">
      <x:alignment vertical="top" wrapText="1"/>
    </x:xf>
    <x:xf numFmtId="202" fontId="1" fillId="0" borderId="1" xfId="0" applyNumberFormat="1" applyFont="1" applyFill="1" applyBorder="1" applyAlignment="1">
      <x:alignment vertical="top" wrapText="1"/>
    </x:xf>
    <x:xf numFmtId="203" fontId="1" fillId="0" borderId="0" xfId="0" applyNumberFormat="1" applyFont="1" applyFill="1" applyBorder="1" applyAlignment="1">
      <x:alignment vertical="top" wrapText="1"/>
    </x:xf>
    <x:xf numFmtId="203" fontId="1" fillId="0" borderId="1" xfId="0" applyNumberFormat="1" applyFont="1" applyFill="1" applyBorder="1" applyAlignment="1">
      <x:alignment vertical="top" wrapText="1"/>
    </x:xf>
    <x:xf numFmtId="204" fontId="1" fillId="0" borderId="0" xfId="0" applyNumberFormat="1" applyFont="1" applyFill="1" applyBorder="1" applyAlignment="1">
      <x:alignment vertical="top" wrapText="1"/>
    </x:xf>
    <x:xf numFmtId="204" fontId="1" fillId="0" borderId="1" xfId="0" applyNumberFormat="1" applyFont="1" applyFill="1" applyBorder="1" applyAlignment="1">
      <x:alignment vertical="top" wrapText="1"/>
    </x:xf>
  </x:cellXfs>
  <x:cellStyles count="1">
    <x:cellStyle name="Normal" xfId="0"/>
  </x:cellStyles>
  <x:dxfs count="6">
    <x:dxf>
      <x:fill>
        <x:patternFill patternType="solid">
          <x:bgColor rgb="FFF9DCDD"/>
        </x:patternFill>
      </x:fill>
    </x:dxf>
    <x:dxf>
      <x:fill>
        <x:patternFill patternType="solid">
          <x:bgColor rgb="FFF9DCDD"/>
        </x:patternFill>
      </x:fill>
    </x:dxf>
    <x:dxf>
      <x:fill>
        <x:patternFill patternType="solid">
          <x:bgColor rgb="FFDFF3E8"/>
        </x:patternFill>
      </x:fill>
    </x:dxf>
    <x:dxf>
      <x:fill>
        <x:patternFill patternType="solid">
          <x:bgColor rgb="FFF9DCDD"/>
        </x:patternFill>
      </x:fill>
    </x:dxf>
    <x:dxf>
      <x:fill>
        <x:patternFill patternType="solid">
          <x:bgColor rgb="FFF9DCDD"/>
        </x:patternFill>
      </x:fill>
    </x:dxf>
    <x:dxf>
      <x:fill>
        <x:patternFill patternType="solid">
          <x:bgColor rgb="FFDFF3E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614dee6aadf4870" /><Relationship Type="http://schemas.openxmlformats.org/officeDocument/2006/relationships/theme" Target="/xl/theme/theme1.xml" Id="Racea55d60e53477c" /><Relationship Type="http://schemas.openxmlformats.org/officeDocument/2006/relationships/sharedStrings" Target="/xl/sharedStrings.xml" Id="R9397346ecaaf417e" /><Relationship Type="http://schemas.openxmlformats.org/officeDocument/2006/relationships/worksheet" Target="/xl/worksheets/sheet1.xml" Id="R3e54631da7354e5c" /><Relationship Type="http://schemas.openxmlformats.org/officeDocument/2006/relationships/worksheet" Target="/xl/worksheets/sheet2.xml" Id="R2e0f19aae5924768" /><Relationship Type="http://schemas.openxmlformats.org/officeDocument/2006/relationships/worksheet" Target="/xl/worksheets/sheet3.xml" Id="R641689b93af6468c" /><Relationship Type="http://schemas.openxmlformats.org/officeDocument/2006/relationships/worksheet" Target="/xl/worksheets/sheet4.xml" Id="R878774e2d52e4c7a" /><Relationship Type="http://schemas.openxmlformats.org/officeDocument/2006/relationships/worksheet" Target="/xl/worksheets/sheet5.xml" Id="Raee401153d404446" /><Relationship Type="http://schemas.openxmlformats.org/officeDocument/2006/relationships/worksheet" Target="/xl/worksheets/sheet6.xml" Id="Rb8233cc28ddc4b8b" /><Relationship Type="http://schemas.openxmlformats.org/officeDocument/2006/relationships/worksheet" Target="/xl/worksheets/sheet7.xml" Id="Rae38f22cf48c4f5b" /><Relationship Type="http://schemas.openxmlformats.org/officeDocument/2006/relationships/worksheet" Target="/xl/worksheets/sheet8.xml" Id="R3d907ffea60b455e" /><Relationship Type="http://schemas.openxmlformats.org/officeDocument/2006/relationships/worksheet" Target="/xl/worksheets/sheet9.xml" Id="Rb15be670f6b840c8" /><Relationship Type="http://schemas.openxmlformats.org/officeDocument/2006/relationships/worksheet" Target="/xl/worksheets/sheet10.xml" Id="Rf7b33e26c9204ee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8" hidden="0" customWidth="1"/>
    <x:col min="2" max="2" width="20" hidden="0" customWidth="1"/>
    <x:col min="3" max="3" width="20" hidden="0" customWidth="1"/>
    <x:col min="4" max="4" width="23" hidden="0" customWidth="1"/>
    <x:col min="5" max="5" width="23" hidden="0" customWidth="1"/>
    <x:col min="6" max="6" width="23" hidden="0" customWidth="1"/>
  </x:cols>
  <x:sheetData>
    <x:row r="1" ht="23" customHeight="1">
      <x:c r="A1" s="10" t="str">
        <x:v>Ideal Customer Profile</x:v>
      </x:c>
      <x:c r="B1" s="10"/>
      <x:c r="C1" s="10"/>
      <x:c r="D1" s="10"/>
      <x:c r="E1" s="10"/>
      <x:c r="F1" s="10"/>
    </x:row>
    <x:row r="2" ht="23" customHeight="1">
      <x:c r="A2" s="10"/>
      <x:c r="B2" s="10"/>
      <x:c r="C2" s="10"/>
      <x:c r="D2" s="10"/>
      <x:c r="E2" s="10"/>
      <x:c r="F2" s="10"/>
    </x:row>
    <x:row r="3" ht="23" customHeight="1">
      <x:c r="A3" s="14" t="str">
        <x:v>A working B2B template for research, targeting, qualification, and validation. Version 1.0 • Research checked 23 September 2026.</x:v>
      </x:c>
      <x:c r="B3" s="14"/>
      <x:c r="C3" s="14"/>
      <x:c r="D3" s="14"/>
      <x:c r="E3" s="14"/>
      <x:c r="F3" s="14"/>
    </x:row>
    <x:row r="4" ht="23" customHeight="1">
      <x:c r="A4" s="14"/>
      <x:c r="B4" s="14"/>
      <x:c r="C4" s="14"/>
      <x:c r="D4" s="14"/>
      <x:c r="E4" s="14"/>
      <x:c r="F4" s="14"/>
    </x:row>
    <x:row r="5" ht="25" customHeight="1">
      <x:c r="A5" s="4"/>
      <x:c r="B5" s="4"/>
      <x:c r="C5" s="4"/>
      <x:c r="D5" s="4"/>
      <x:c r="E5" s="4"/>
      <x:c r="F5" s="4"/>
    </x:row>
    <x:row r="6" ht="30" customHeight="1">
      <x:c r="A6" s="18" t="str">
        <x:v>START WITH ONE OFFER. SEPARATE FIT FROM TIMING.</x:v>
      </x:c>
      <x:c r="B6" s="18"/>
      <x:c r="C6" s="18"/>
      <x:c r="D6" s="18"/>
      <x:c r="E6" s="18"/>
      <x:c r="F6" s="18"/>
    </x:row>
    <x:row r="7" ht="25" customHeight="1">
      <x:c r="A7" s="4"/>
      <x:c r="B7" s="4"/>
      <x:c r="C7" s="4"/>
      <x:c r="D7" s="4"/>
      <x:c r="E7" s="4"/>
      <x:c r="F7" s="4"/>
    </x:row>
    <x:row r="8" ht="42" customHeight="1">
      <x:c r="A8" s="22" t="str">
        <x:v>01</x:v>
      </x:c>
      <x:c r="B8" s="22" t="str">
        <x:v>ICP Template</x:v>
      </x:c>
      <x:c r="C8" s="22"/>
      <x:c r="D8" s="22" t="str">
        <x:v>Define the offer, company, problem, buying roles, timing, boundaries, and evidence.</x:v>
      </x:c>
      <x:c r="E8" s="22"/>
      <x:c r="F8" s="22"/>
    </x:row>
    <x:row r="9" ht="42" customHeight="1">
      <x:c r="A9" s="4" t="str">
        <x:v>02</x:v>
      </x:c>
      <x:c r="B9" s="4" t="str">
        <x:v>Buyer Map</x:v>
      </x:c>
      <x:c r="C9" s="4"/>
      <x:c r="D9" s="4" t="str">
        <x:v>Map likely functions first. Verify real authority and advocacy during the purchase.</x:v>
      </x:c>
      <x:c r="E9" s="4"/>
      <x:c r="F9" s="4"/>
    </x:row>
    <x:row r="10" ht="42" customHeight="1">
      <x:c r="A10" s="22" t="str">
        <x:v>03</x:v>
      </x:c>
      <x:c r="B10" s="22" t="str">
        <x:v>Evidence Log</x:v>
      </x:c>
      <x:c r="C10" s="22"/>
      <x:c r="D10" s="22" t="str">
        <x:v>Record the observation, source, checked date, and what is still a hypothesis.</x:v>
      </x:c>
      <x:c r="E10" s="22"/>
      <x:c r="F10" s="22"/>
    </x:row>
    <x:row r="11" ht="42" customHeight="1">
      <x:c r="A11" s="4" t="str">
        <x:v>04</x:v>
      </x:c>
      <x:c r="B11" s="4" t="str">
        <x:v>Scoring Rules</x:v>
      </x:c>
      <x:c r="C11" s="4"/>
      <x:c r="D11" s="4" t="str">
        <x:v>Replace example weights and rubrics with your own rules. Scores are not probabilities.</x:v>
      </x:c>
      <x:c r="E11" s="4"/>
      <x:c r="F11" s="4"/>
    </x:row>
    <x:row r="12" ht="42" customHeight="1">
      <x:c r="A12" s="22" t="str">
        <x:v>05</x:v>
      </x:c>
      <x:c r="B12" s="22" t="str">
        <x:v>Account Scorecard</x:v>
      </x:c>
      <x:c r="C12" s="22"/>
      <x:c r="D12" s="22" t="str">
        <x:v>Check suppression, eligibility, and holds before deciding which accounts to work.</x:v>
      </x:c>
      <x:c r="E12" s="22"/>
      <x:c r="F12" s="22"/>
    </x:row>
    <x:row r="13" ht="42" customHeight="1">
      <x:c r="A13" s="4" t="str">
        <x:v>06</x:v>
      </x:c>
      <x:c r="B13" s="4" t="str">
        <x:v>Score Demo</x:v>
      </x:c>
      <x:c r="C13" s="4"/>
      <x:c r="D13" s="4" t="str">
        <x:v>Eight fictional records demonstrate missing data, exclusions, timing, and fit.</x:v>
      </x:c>
      <x:c r="E13" s="4"/>
      <x:c r="F13" s="4"/>
    </x:row>
    <x:row r="14" ht="42" customHeight="1">
      <x:c r="A14" s="22" t="str">
        <x:v>07</x:v>
      </x:c>
      <x:c r="B14" s="22" t="str">
        <x:v>Validation Log</x:v>
      </x:c>
      <x:c r="C14" s="22"/>
      <x:c r="D14" s="22" t="str">
        <x:v>Track the same account cohort through outcomes; keep raw counts and time windows.</x:v>
      </x:c>
      <x:c r="E14" s="22"/>
      <x:c r="F14" s="22"/>
    </x:row>
    <x:row r="15" ht="42" customHeight="1">
      <x:c r="A15" s="4" t="str">
        <x:v>08</x:v>
      </x:c>
      <x:c r="B15" s="4" t="str">
        <x:v>Worked Examples</x:v>
      </x:c>
      <x:c r="C15" s="4"/>
      <x:c r="D15" s="4" t="str">
        <x:v>Five illustrative seller → customer profiles. All boundaries require testing.</x:v>
      </x:c>
      <x:c r="E15" s="4"/>
      <x:c r="F15" s="4"/>
    </x:row>
    <x:row r="16" ht="42" customHeight="1">
      <x:c r="A16" s="22" t="str">
        <x:v>09</x:v>
      </x:c>
      <x:c r="B16" s="22" t="str">
        <x:v>Research Sources</x:v>
      </x:c>
      <x:c r="C16" s="22"/>
      <x:c r="D16" s="22" t="str">
        <x:v>Primary guidance, its use in this resource, and its limits.</x:v>
      </x:c>
      <x:c r="E16" s="22"/>
      <x:c r="F16" s="22"/>
    </x:row>
    <x:row r="17" ht="25" customHeight="1">
      <x:c r="A17" s="4"/>
      <x:c r="B17" s="4"/>
      <x:c r="C17" s="4"/>
      <x:c r="D17" s="4"/>
      <x:c r="E17" s="4"/>
      <x:c r="F17" s="4"/>
    </x:row>
    <x:row r="18" ht="25" customHeight="1">
      <x:c r="A18" s="4"/>
      <x:c r="B18" s="4"/>
      <x:c r="C18" s="4"/>
      <x:c r="D18" s="4"/>
      <x:c r="E18" s="4"/>
      <x:c r="F18" s="4"/>
    </x:row>
    <x:row r="19" ht="30" customHeight="1">
      <x:c r="A19" s="18" t="str">
        <x:v>HOW TO READ THE WORKBOOK</x:v>
      </x:c>
      <x:c r="B19" s="18"/>
      <x:c r="C19" s="18"/>
      <x:c r="D19" s="18"/>
      <x:c r="E19" s="18"/>
      <x:c r="F19" s="18"/>
    </x:row>
    <x:row r="20" ht="25" customHeight="1">
      <x:c r="A20" s="4"/>
      <x:c r="B20" s="4"/>
      <x:c r="C20" s="4"/>
      <x:c r="D20" s="4"/>
      <x:c r="E20" s="4"/>
      <x:c r="F20" s="4"/>
    </x:row>
    <x:row r="21" ht="42" customHeight="1">
      <x:c r="A21" s="4" t="str">
        <x:v>Blue input cells</x:v>
      </x:c>
      <x:c r="B21" s="4"/>
      <x:c r="C21" s="4" t="str">
        <x:v>Editable fields. Blank means unknown or not yet researched, not a confirmed mismatch.</x:v>
      </x:c>
      <x:c r="D21" s="4"/>
      <x:c r="E21" s="4"/>
      <x:c r="F21" s="4"/>
    </x:row>
    <x:row r="22" ht="42" customHeight="1">
      <x:c r="A22" s="4" t="str">
        <x:v>Dark text / calculated cells</x:v>
      </x:c>
      <x:c r="B22" s="4"/>
      <x:c r="C22" s="4" t="str">
        <x:v>Formula outputs or guidance. Do not overwrite calculated columns.</x:v>
      </x:c>
      <x:c r="D22" s="4"/>
      <x:c r="E22" s="4"/>
      <x:c r="F22" s="4"/>
    </x:row>
    <x:row r="23" ht="42" customHeight="1">
      <x:c r="A23" s="4" t="str">
        <x:v>Evidence status</x:v>
      </x:c>
      <x:c r="B23" s="4"/>
      <x:c r="C23" s="4" t="str">
        <x:v>Hypothesis; Observed fact; Buyer-confirmed; Outcome-supported. A label alone does not verify a claim.</x:v>
      </x:c>
      <x:c r="D23" s="4"/>
      <x:c r="E23" s="4"/>
      <x:c r="F23" s="4"/>
    </x:row>
    <x:row r="24" ht="42" customHeight="1">
      <x:c r="A24" s="4" t="str">
        <x:v>A finished form is a draft</x:v>
      </x:c>
      <x:c r="B24" s="4"/>
      <x:c r="C24" s="4" t="str">
        <x:v>No completion score validates a segment. Test actual customer outcomes.</x:v>
      </x:c>
      <x:c r="D24" s="4"/>
      <x:c r="E24" s="4"/>
      <x:c r="F24" s="4"/>
    </x:row>
    <x:row r="25" ht="42" customHeight="1">
      <x:c r="A25" s="4" t="str">
        <x:v>Three different stops</x:v>
      </x:c>
      <x:c r="B25" s="4"/>
      <x:c r="C25" s="4" t="str">
        <x:v>Suppress = do not contact. Exclude = cannot serve. Hold = temporary condition to review.</x:v>
      </x:c>
      <x:c r="D25" s="4"/>
      <x:c r="E25" s="4"/>
      <x:c r="F25" s="4"/>
    </x:row>
    <x:row r="26" ht="42" customHeight="1">
      <x:c r="A26" s="4" t="str">
        <x:v>No automatic enrichment</x:v>
      </x:c>
      <x:c r="B26" s="4"/>
      <x:c r="C26" s="4" t="str">
        <x:v>This workbook does not research companies, confirm authority, or check contact permissions.</x:v>
      </x:c>
      <x:c r="D26" s="4"/>
      <x:c r="E26" s="4"/>
      <x:c r="F26" s="4"/>
    </x:row>
    <x:row r="27" ht="42" customHeight="1">
      <x:c r="A27" s="4" t="str">
        <x:v>Privacy</x:v>
      </x:c>
      <x:c r="B27" s="4"/>
      <x:c r="C27" s="4" t="str">
        <x:v>Use anonymized business references. Avoid storing confidential personal information in a shareable worksheet.</x:v>
      </x:c>
      <x:c r="D27" s="4"/>
      <x:c r="E27" s="4"/>
      <x:c r="F27" s="4"/>
    </x:row>
    <x:row r="28" ht="25" customHeight="1">
      <x:c r="A28" s="4"/>
      <x:c r="B28" s="4"/>
      <x:c r="C28" s="4"/>
      <x:c r="D28" s="4"/>
      <x:c r="E28" s="4"/>
      <x:c r="F28" s="4"/>
    </x:row>
    <x:row r="29" ht="25" customHeight="1">
      <x:c r="A29" s="4"/>
      <x:c r="B29" s="4"/>
      <x:c r="C29" s="4"/>
      <x:c r="D29" s="4"/>
      <x:c r="E29" s="4"/>
      <x:c r="F29" s="4"/>
    </x:row>
    <x:row r="30" ht="30" customHeight="1">
      <x:c r="A30" s="18" t="str">
        <x:v>CORE RULE</x:v>
      </x:c>
      <x:c r="B30" s="18"/>
      <x:c r="C30" s="18"/>
      <x:c r="D30" s="18"/>
      <x:c r="E30" s="18"/>
      <x:c r="F30" s="18"/>
    </x:row>
    <x:row r="31" ht="25" customHeight="1">
      <x:c r="A31" s="4"/>
      <x:c r="B31" s="4"/>
      <x:c r="C31" s="4"/>
      <x:c r="D31" s="4"/>
      <x:c r="E31" s="4"/>
      <x:c r="F31" s="4"/>
    </x:row>
    <x:row r="32" ht="25" customHeight="1">
      <x:c r="A32" s="24" t="str">
        <x:v>A good-fit account is not automatically ready to buy. A relevant job title is not verified authority. A trigger is a reason to investigate—not a diagnosis or a guarantee.</x:v>
      </x:c>
      <x:c r="B32" s="24"/>
      <x:c r="C32" s="24"/>
      <x:c r="D32" s="24"/>
      <x:c r="E32" s="24"/>
      <x:c r="F32" s="24"/>
    </x:row>
    <x:row r="33" ht="25" customHeight="1">
      <x:c r="A33" s="24"/>
      <x:c r="B33" s="24"/>
      <x:c r="C33" s="24"/>
      <x:c r="D33" s="24"/>
      <x:c r="E33" s="24"/>
      <x:c r="F33" s="24"/>
    </x:row>
    <x:row r="34" ht="25" customHeight="1">
      <x:c r="A34" s="24"/>
      <x:c r="B34" s="24"/>
      <x:c r="C34" s="24"/>
      <x:c r="D34" s="24"/>
      <x:c r="E34" s="24"/>
      <x:c r="F34" s="24"/>
    </x:row>
    <x:row r="35" ht="25" customHeight="1">
      <x:c r="A35" s="4"/>
      <x:c r="B35" s="4"/>
      <x:c r="C35" s="4"/>
      <x:c r="D35" s="4"/>
      <x:c r="E35" s="4"/>
      <x:c r="F35" s="4"/>
    </x:row>
    <x:row r="36" ht="25" customHeight="1">
      <x:c r="A36" s="4"/>
      <x:c r="B36" s="4"/>
      <x:c r="C36" s="4"/>
      <x:c r="D36" s="4"/>
      <x:c r="E36" s="4"/>
      <x:c r="F36" s="4"/>
    </x:row>
    <x:row r="37" ht="25" customHeight="1">
      <x:c r="A37" s="4"/>
      <x:c r="B37" s="4"/>
      <x:c r="C37" s="4"/>
      <x:c r="D37" s="4"/>
      <x:c r="E37" s="4"/>
      <x:c r="F37" s="4"/>
    </x:row>
    <x:row r="38" ht="25" customHeight="1">
      <x:c r="A38" s="4"/>
      <x:c r="B38" s="4"/>
      <x:c r="C38" s="4"/>
      <x:c r="D38" s="4"/>
      <x:c r="E38" s="4"/>
      <x:c r="F38" s="4"/>
    </x:row>
    <x:row r="39" ht="25" customHeight="1">
      <x:c r="A39" s="4"/>
      <x:c r="B39" s="4"/>
      <x:c r="C39" s="4"/>
      <x:c r="D39" s="4"/>
      <x:c r="E39" s="4"/>
      <x:c r="F39" s="4"/>
    </x:row>
    <x:row r="40" ht="25" customHeight="1">
      <x:c r="A40" s="4"/>
      <x:c r="B40" s="4"/>
      <x:c r="C40" s="4"/>
      <x:c r="D40" s="4"/>
      <x:c r="E40" s="4"/>
      <x:c r="F40" s="4"/>
    </x:row>
    <x:row r="41" ht="25" customHeight="1">
      <x:c r="A41" s="4"/>
      <x:c r="B41" s="4"/>
      <x:c r="C41" s="4"/>
      <x:c r="D41" s="4"/>
      <x:c r="E41" s="4"/>
      <x:c r="F41" s="4"/>
    </x:row>
    <x:row r="42" ht="25" customHeight="1">
      <x:c r="A42" s="4"/>
      <x:c r="B42" s="4"/>
      <x:c r="C42" s="4"/>
      <x:c r="D42" s="4"/>
      <x:c r="E42" s="4"/>
      <x:c r="F42" s="4"/>
    </x:row>
    <x:row r="43" ht="25" customHeight="1">
      <x:c r="A43" s="4"/>
      <x:c r="B43" s="4"/>
      <x:c r="C43" s="4"/>
      <x:c r="D43" s="4"/>
      <x:c r="E43" s="4"/>
      <x:c r="F43" s="4"/>
    </x:row>
    <x:row r="44" ht="25" customHeight="1">
      <x:c r="A44" s="4"/>
      <x:c r="B44" s="4"/>
      <x:c r="C44" s="4"/>
      <x:c r="D44" s="4"/>
      <x:c r="E44" s="4"/>
      <x:c r="F44" s="4"/>
    </x:row>
    <x:row r="45" ht="25" customHeight="1">
      <x:c r="A45" s="4"/>
      <x:c r="B45" s="4"/>
      <x:c r="C45" s="4"/>
      <x:c r="D45" s="4"/>
      <x:c r="E45" s="4"/>
      <x:c r="F45" s="4"/>
    </x:row>
  </x:sheetData>
  <x:mergeCells>
    <x:mergeCell ref="A1:F2"/>
    <x:mergeCell ref="A3:F4"/>
    <x:mergeCell ref="A6:F6"/>
    <x:mergeCell ref="B8:C8"/>
    <x:mergeCell ref="D8:F8"/>
    <x:mergeCell ref="B9:C9"/>
    <x:mergeCell ref="D9:F9"/>
    <x:mergeCell ref="B10:C10"/>
    <x:mergeCell ref="D10:F10"/>
    <x:mergeCell ref="B11:C11"/>
    <x:mergeCell ref="D11:F11"/>
    <x:mergeCell ref="B12:C12"/>
    <x:mergeCell ref="D12:F12"/>
    <x:mergeCell ref="B13:C13"/>
    <x:mergeCell ref="D13:F13"/>
    <x:mergeCell ref="B14:C14"/>
    <x:mergeCell ref="D14:F14"/>
    <x:mergeCell ref="B15:C15"/>
    <x:mergeCell ref="D15:F15"/>
    <x:mergeCell ref="B16:C16"/>
    <x:mergeCell ref="D16:F16"/>
    <x:mergeCell ref="A19:F19"/>
    <x:mergeCell ref="A21:B21"/>
    <x:mergeCell ref="C21:F21"/>
    <x:mergeCell ref="A22:B22"/>
    <x:mergeCell ref="C22:F22"/>
    <x:mergeCell ref="A23:B23"/>
    <x:mergeCell ref="C23:F23"/>
    <x:mergeCell ref="A24:B24"/>
    <x:mergeCell ref="C24:F24"/>
    <x:mergeCell ref="A25:B25"/>
    <x:mergeCell ref="C25:F25"/>
    <x:mergeCell ref="A26:B26"/>
    <x:mergeCell ref="C26:F26"/>
    <x:mergeCell ref="A27:B27"/>
    <x:mergeCell ref="C27:F27"/>
    <x:mergeCell ref="A30:F30"/>
    <x:mergeCell ref="A32:F34"/>
  </x:mergeCells>
  <x:pageMargins left="0.7" right="0.7" top="0.75" bottom="0.75" header="0.3" footer="0.3"/>
</x:worksheet>
</file>

<file path=xl/worksheets/sheet2.xml><?xml version="1.0" encoding="utf-8"?>
<x:worksheet xmlns:x="http://schemas.openxmlformats.org/spreadsheetml/2006/main">
  <x:sheetFormatPr defaultRowHeight="15"/>
  <x:cols>
    <x:col min="1" max="1" width="27" hidden="0" customWidth="1"/>
    <x:col min="2" max="2" width="42" hidden="0" customWidth="1"/>
    <x:col min="3" max="3" width="42" hidden="0" customWidth="1"/>
    <x:col min="4" max="4" width="23" hidden="0" customWidth="1"/>
    <x:col min="5" max="5" width="40" hidden="0" customWidth="1"/>
  </x:cols>
  <x:sheetData>
    <x:row r="1" ht="23" customHeight="1">
      <x:c r="A1" s="10" t="str">
        <x:v>Your ICP | one offer, one segment</x:v>
      </x:c>
      <x:c r="B1" s="10"/>
      <x:c r="C1" s="10"/>
      <x:c r="D1" s="10"/>
      <x:c r="E1" s="10"/>
    </x:row>
    <x:row r="2" ht="23" customHeight="1">
      <x:c r="A2" s="10"/>
      <x:c r="B2" s="10"/>
      <x:c r="C2" s="10"/>
      <x:c r="D2" s="10"/>
      <x:c r="E2" s="10"/>
    </x:row>
    <x:row r="3" ht="23" customHeight="1">
      <x:c r="A3" s="14" t="str">
        <x:v>Fill the blue cells. Use source references and checked dates. A complete draft is not a validated ICP.</x:v>
      </x:c>
      <x:c r="B3" s="14"/>
      <x:c r="C3" s="14"/>
      <x:c r="D3" s="14"/>
      <x:c r="E3" s="14"/>
    </x:row>
    <x:row r="4" ht="23" customHeight="1">
      <x:c r="A4" s="14"/>
      <x:c r="B4" s="14"/>
      <x:c r="C4" s="14"/>
      <x:c r="D4" s="14"/>
      <x:c r="E4" s="14"/>
    </x:row>
    <x:row r="5" ht="25" customHeight="1">
      <x:c r="A5" s="4"/>
      <x:c r="B5" s="4"/>
      <x:c r="C5" s="4"/>
      <x:c r="D5" s="4"/>
      <x:c r="E5" s="4"/>
    </x:row>
    <x:row r="6" ht="36" customHeight="1">
      <x:c r="A6" s="27" t="str">
        <x:v>Field</x:v>
      </x:c>
      <x:c r="B6" s="27" t="str">
        <x:v>Your definition / rule</x:v>
      </x:c>
      <x:c r="C6" s="27" t="str">
        <x:v>How to answer</x:v>
      </x:c>
      <x:c r="D6" s="27" t="str">
        <x:v>Evidence status</x:v>
      </x:c>
      <x:c r="E6" s="27" t="str">
        <x:v>Source / checked date / caveat</x:v>
      </x:c>
    </x:row>
    <x:row r="7" ht="30" customHeight="1">
      <x:c r="A7" s="18" t="str">
        <x:v>01 | OFFER &amp; SUCCESS</x:v>
      </x:c>
      <x:c r="B7" s="18"/>
      <x:c r="C7" s="18"/>
      <x:c r="D7" s="18"/>
      <x:c r="E7" s="18"/>
    </x:row>
    <x:row r="8" ht="58" customHeight="1">
      <x:c r="A8" s="4" t="str">
        <x:v>What are you selling?</x:v>
      </x:c>
      <x:c r="B8" s="32"/>
      <x:c r="C8" s="4" t="str">
        <x:v>A specific offer, not your entire service list.</x:v>
      </x:c>
      <x:c r="D8" s="32" t="str">
        <x:v>Hypothesis</x:v>
      </x:c>
      <x:c r="E8" s="32"/>
    </x:row>
    <x:row r="9" ht="58" customHeight="1">
      <x:c r="A9" s="4" t="str">
        <x:v>What changes for the customer?</x:v>
      </x:c>
      <x:c r="B9" s="32"/>
      <x:c r="C9" s="4" t="str">
        <x:v>Name the measurable business outcome; do not promise an unproven uplift.</x:v>
      </x:c>
      <x:c r="D9" s="32" t="str">
        <x:v>Hypothesis</x:v>
      </x:c>
      <x:c r="E9" s="32"/>
    </x:row>
    <x:row r="10" ht="58" customHeight="1">
      <x:c r="A10" s="4" t="str">
        <x:v>What do buyers do instead?</x:v>
      </x:c>
      <x:c r="B10" s="32"/>
      <x:c r="C10" s="4" t="str">
        <x:v>Include doing nothing, internal work, spreadsheets, and other suppliers.</x:v>
      </x:c>
      <x:c r="D10" s="32" t="str">
        <x:v>Hypothesis</x:v>
      </x:c>
      <x:c r="E10" s="32"/>
    </x:row>
    <x:row r="11" ht="58" customHeight="1">
      <x:c r="A11" s="4" t="str">
        <x:v>Commercial model and price context</x:v>
      </x:c>
      <x:c r="B11" s="32"/>
      <x:c r="C11" s="4" t="str">
        <x:v>Currency, price range, contract period, and any meaningful onboarding commitment.</x:v>
      </x:c>
      <x:c r="D11" s="32" t="str">
        <x:v>Hypothesis</x:v>
      </x:c>
      <x:c r="E11" s="32"/>
    </x:row>
    <x:row r="12" ht="58" customHeight="1">
      <x:c r="A12" s="4" t="str">
        <x:v>What makes a customer economically worthwhile?</x:v>
      </x:c>
      <x:c r="B12" s="32"/>
      <x:c r="C12" s="4" t="str">
        <x:v>Minimum sustainable contract, delivery effort, margin, retention, or repeat-order needs.</x:v>
      </x:c>
      <x:c r="D12" s="32" t="str">
        <x:v>Hypothesis</x:v>
      </x:c>
      <x:c r="E12" s="32"/>
    </x:row>
    <x:row r="13" ht="58" customHeight="1">
      <x:c r="A13" s="4" t="str">
        <x:v>How will you recognize a successful customer?</x:v>
      </x:c>
      <x:c r="B13" s="32"/>
      <x:c r="C13" s="4" t="str">
        <x:v>Time to value, outcome reached, retention or repeat purchase, and delivery burden.</x:v>
      </x:c>
      <x:c r="D13" s="32" t="str">
        <x:v>Hypothesis</x:v>
      </x:c>
      <x:c r="E13" s="32"/>
    </x:row>
    <x:row r="14" ht="30" customHeight="1">
      <x:c r="A14" s="18" t="str">
        <x:v>02 | TARGET COMPANIES</x:v>
      </x:c>
      <x:c r="B14" s="18"/>
      <x:c r="C14" s="18"/>
      <x:c r="D14" s="18"/>
      <x:c r="E14" s="18"/>
    </x:row>
    <x:row r="15" ht="58" customHeight="1">
      <x:c r="A15" s="4" t="str">
        <x:v>Name this customer segment</x:v>
      </x:c>
      <x:c r="B15" s="32"/>
      <x:c r="C15" s="4" t="str">
        <x:v>Use 2–4 words, such as “midmarket industrial OEMs”.</x:v>
      </x:c>
      <x:c r="D15" s="32" t="str">
        <x:v>Hypothesis</x:v>
      </x:c>
      <x:c r="E15" s="32"/>
    </x:row>
    <x:row r="16" ht="58" customHeight="1">
      <x:c r="A16" s="4" t="str">
        <x:v>Industry and specific subsector</x:v>
      </x:c>
      <x:c r="B16" s="32"/>
      <x:c r="C16" s="4" t="str">
        <x:v>Use business language precise enough for two researchers to agree.</x:v>
      </x:c>
      <x:c r="D16" s="32" t="str">
        <x:v>Hypothesis</x:v>
      </x:c>
      <x:c r="E16" s="32"/>
    </x:row>
    <x:row r="17" ht="58" customHeight="1">
      <x:c r="A17" s="4" t="str">
        <x:v>Business model / customer type</x:v>
      </x:c>
      <x:c r="B17" s="32"/>
      <x:c r="C17" s="4" t="str">
        <x:v>Examples: B2B recurring services, product manufacturer, multi-location retailer.</x:v>
      </x:c>
      <x:c r="D17" s="32" t="str">
        <x:v>Hypothesis</x:v>
      </x:c>
      <x:c r="E17" s="32"/>
    </x:row>
    <x:row r="18" ht="58" customHeight="1">
      <x:c r="A18" s="4" t="str">
        <x:v>Which unit buys?</x:v>
      </x:c>
      <x:c r="B18" s="32"/>
      <x:c r="C18" s="4" t="str">
        <x:v>Parent company, subsidiary, business unit, or individual site.</x:v>
      </x:c>
      <x:c r="D18" s="32" t="str">
        <x:v>Hypothesis</x:v>
      </x:c>
      <x:c r="E18" s="32"/>
    </x:row>
    <x:row r="19" ht="58" customHeight="1">
      <x:c r="A19" s="4" t="str">
        <x:v>Serviceable geography</x:v>
      </x:c>
      <x:c r="B19" s="32"/>
      <x:c r="C19" s="4" t="str">
        <x:v>Specify countries or regions and whether this means HQ, operating sites, or delivery location.</x:v>
      </x:c>
      <x:c r="D19" s="32" t="str">
        <x:v>Hypothesis</x:v>
      </x:c>
      <x:c r="E19" s="32"/>
    </x:row>
    <x:row r="20" ht="58" customHeight="1">
      <x:c r="A20" s="4" t="str">
        <x:v>Minimum employees</x:v>
      </x:c>
      <x:c r="B20" s="34"/>
      <x:c r="C20" s="4" t="str">
        <x:v>Optional. Use only when scale changes fit; leave unknown values blank.</x:v>
      </x:c>
      <x:c r="D20" s="32" t="str">
        <x:v>Hypothesis</x:v>
      </x:c>
      <x:c r="E20" s="32"/>
    </x:row>
    <x:row r="21" ht="58" customHeight="1">
      <x:c r="A21" s="4" t="str">
        <x:v>Maximum employees</x:v>
      </x:c>
      <x:c r="B21" s="34"/>
      <x:c r="C21" s="4" t="str">
        <x:v>Optional. The maximum must be at least the minimum.</x:v>
      </x:c>
      <x:c r="D21" s="32" t="str">
        <x:v>Hypothesis</x:v>
      </x:c>
      <x:c r="E21" s="32"/>
    </x:row>
    <x:row r="22" ht="58" customHeight="1">
      <x:c r="A22" s="4" t="str">
        <x:v>Revenue range and currency</x:v>
      </x:c>
      <x:c r="B22" s="32"/>
      <x:c r="C22" s="4" t="str">
        <x:v>Optional. Label estimated revenue; it is not proof of available budget.</x:v>
      </x:c>
      <x:c r="D22" s="32" t="str">
        <x:v>Hypothesis</x:v>
      </x:c>
      <x:c r="E22" s="32"/>
    </x:row>
    <x:row r="23" ht="58" customHeight="1">
      <x:c r="A23" s="4" t="str">
        <x:v>Why does scale matter?</x:v>
      </x:c>
      <x:c r="B23" s="32"/>
      <x:c r="C23" s="4" t="str">
        <x:v>Connect size to workload, procurement, delivery capacity, or economic value.</x:v>
      </x:c>
      <x:c r="D23" s="32" t="str">
        <x:v>Hypothesis</x:v>
      </x:c>
      <x:c r="E23" s="32"/>
    </x:row>
    <x:row r="24" ht="30" customHeight="1">
      <x:c r="A24" s="18" t="str">
        <x:v>03 | PROBLEM &amp; OPERATING FIT</x:v>
      </x:c>
      <x:c r="B24" s="18"/>
      <x:c r="C24" s="18"/>
      <x:c r="D24" s="18"/>
      <x:c r="E24" s="18"/>
    </x:row>
    <x:row r="25" ht="58" customHeight="1">
      <x:c r="A25" s="4" t="str">
        <x:v>The specific problem or job</x:v>
      </x:c>
      <x:c r="B25" s="32"/>
      <x:c r="C25" s="4" t="str">
        <x:v>What is happening, to whom, and in which workflow?</x:v>
      </x:c>
      <x:c r="D25" s="32" t="str">
        <x:v>Hypothesis</x:v>
      </x:c>
      <x:c r="E25" s="32"/>
    </x:row>
    <x:row r="26" ht="58" customHeight="1">
      <x:c r="A26" s="4" t="str">
        <x:v>What can a researcher actually observe?</x:v>
      </x:c>
      <x:c r="B26" s="32"/>
      <x:c r="C26" s="4" t="str">
        <x:v>List public facts or documented first-party evidence. Separate facts from your interpretation.</x:v>
      </x:c>
      <x:c r="D26" s="32" t="str">
        <x:v>Hypothesis</x:v>
      </x:c>
      <x:c r="E26" s="32"/>
    </x:row>
    <x:row r="27" ht="58" customHeight="1">
      <x:c r="A27" s="4" t="str">
        <x:v>Consequence of leaving it unresolved</x:v>
      </x:c>
      <x:c r="B27" s="32"/>
      <x:c r="C27" s="4" t="str">
        <x:v>Lost time, margin pressure, rework, capacity limits, risk, or missed revenue. Label estimates.</x:v>
      </x:c>
      <x:c r="D27" s="32" t="str">
        <x:v>Hypothesis</x:v>
      </x:c>
      <x:c r="E27" s="32"/>
    </x:row>
    <x:row r="28" ht="58" customHeight="1">
      <x:c r="A28" s="4" t="str">
        <x:v>Delivery and technical prerequisites</x:v>
      </x:c>
      <x:c r="B28" s="32"/>
      <x:c r="C28" s="4" t="str">
        <x:v>Systems, integrations, materials, certifications, team capacity, data access, or workflow compatibility.</x:v>
      </x:c>
      <x:c r="D28" s="32" t="str">
        <x:v>Hypothesis</x:v>
      </x:c>
      <x:c r="E28" s="32"/>
    </x:row>
    <x:row r="29" ht="58" customHeight="1">
      <x:c r="A29" s="4" t="str">
        <x:v>What proof will this buyer need?</x:v>
      </x:c>
      <x:c r="B29" s="32"/>
      <x:c r="C29" s="4" t="str">
        <x:v>A comparable case, technical evidence, implementation plan, sample output, or documented economics.</x:v>
      </x:c>
      <x:c r="D29" s="32" t="str">
        <x:v>Hypothesis</x:v>
      </x:c>
      <x:c r="E29" s="32"/>
    </x:row>
    <x:row r="30" ht="58" customHeight="1">
      <x:c r="A30" s="4" t="str">
        <x:v>Why would this segment choose your approach?</x:v>
      </x:c>
      <x:c r="B30" s="32"/>
      <x:c r="C30" s="4" t="str">
        <x:v>Connect a real capability to a buying criterion. Avoid generic “better quality” claims.</x:v>
      </x:c>
      <x:c r="D30" s="32" t="str">
        <x:v>Hypothesis</x:v>
      </x:c>
      <x:c r="E30" s="32"/>
    </x:row>
    <x:row r="31" ht="30" customHeight="1">
      <x:c r="A31" s="18" t="str">
        <x:v>04 | BUYING ROLES</x:v>
      </x:c>
      <x:c r="B31" s="18"/>
      <x:c r="C31" s="18"/>
      <x:c r="D31" s="18"/>
      <x:c r="E31" s="18"/>
    </x:row>
    <x:row r="32" ht="58" customHeight="1">
      <x:c r="A32" s="4" t="str">
        <x:v>Best initial contact</x:v>
      </x:c>
      <x:c r="B32" s="32"/>
      <x:c r="C32" s="4" t="str">
        <x:v>Function and title variants; choose relevance to the problem, not seniority alone.</x:v>
      </x:c>
      <x:c r="D32" s="32" t="str">
        <x:v>Hypothesis</x:v>
      </x:c>
      <x:c r="E32" s="32"/>
    </x:row>
    <x:row r="33" ht="58" customHeight="1">
      <x:c r="A33" s="4" t="str">
        <x:v>Problem owner / daily user</x:v>
      </x:c>
      <x:c r="B33" s="32"/>
      <x:c r="C33" s="4" t="str">
        <x:v>Who owns the workflow and feels the operational impact?</x:v>
      </x:c>
      <x:c r="D33" s="32" t="str">
        <x:v>Hypothesis</x:v>
      </x:c>
      <x:c r="E33" s="32"/>
    </x:row>
    <x:row r="34" ht="58" customHeight="1">
      <x:c r="A34" s="4" t="str">
        <x:v>Potential internal champion</x:v>
      </x:c>
      <x:c r="B34" s="32"/>
      <x:c r="C34" s="4" t="str">
        <x:v>Who could advocate internally? Do not label them a champion without evidence.</x:v>
      </x:c>
      <x:c r="D34" s="32" t="str">
        <x:v>Hypothesis</x:v>
      </x:c>
      <x:c r="E34" s="32"/>
    </x:row>
    <x:row r="35" ht="58" customHeight="1">
      <x:c r="A35" s="4" t="str">
        <x:v>Likely budget approver</x:v>
      </x:c>
      <x:c r="B35" s="32"/>
      <x:c r="C35" s="4" t="str">
        <x:v>Who can approve this specific purchase? A title alone is not proof of authority.</x:v>
      </x:c>
      <x:c r="D35" s="32" t="str">
        <x:v>Hypothesis</x:v>
      </x:c>
      <x:c r="E35" s="32"/>
    </x:row>
    <x:row r="36" ht="58" customHeight="1">
      <x:c r="A36" s="4" t="str">
        <x:v>Technical / operational evaluator</x:v>
      </x:c>
      <x:c r="B36" s="32"/>
      <x:c r="C36" s="4" t="str">
        <x:v>Who checks feasibility, integrations, quality, security, or implementation?</x:v>
      </x:c>
      <x:c r="D36" s="32" t="str">
        <x:v>Hypothesis</x:v>
      </x:c>
      <x:c r="E36" s="32"/>
    </x:row>
    <x:row r="37" ht="58" customHeight="1">
      <x:c r="A37" s="4" t="str">
        <x:v>Procurement / legal / finance involvement</x:v>
      </x:c>
      <x:c r="B37" s="32"/>
      <x:c r="C37" s="4" t="str">
        <x:v>Record approval conditions and purchasing process, where relevant.</x:v>
      </x:c>
      <x:c r="D37" s="32" t="str">
        <x:v>Hypothesis</x:v>
      </x:c>
      <x:c r="E37" s="32"/>
    </x:row>
    <x:row r="38" ht="58" customHeight="1">
      <x:c r="A38" s="4" t="str">
        <x:v>What will the buying group judge?</x:v>
      </x:c>
      <x:c r="B38" s="32"/>
      <x:c r="C38" s="4" t="str">
        <x:v>Value, fit, time to value, disruption, risk, terms, and implementation effort.</x:v>
      </x:c>
      <x:c r="D38" s="32" t="str">
        <x:v>Hypothesis</x:v>
      </x:c>
      <x:c r="E38" s="32"/>
    </x:row>
    <x:row r="39" ht="58" customHeight="1">
      <x:c r="A39" s="4" t="str">
        <x:v>Questions to confirm roles and needs</x:v>
      </x:c>
      <x:c r="B39" s="32"/>
      <x:c r="C39" s="4" t="str">
        <x:v>Use specific discovery questions; do not infer budget or decision authority.</x:v>
      </x:c>
      <x:c r="D39" s="32" t="str">
        <x:v>Hypothesis</x:v>
      </x:c>
      <x:c r="E39" s="32"/>
    </x:row>
    <x:row r="40" ht="30" customHeight="1">
      <x:c r="A40" s="18" t="str">
        <x:v>05 | SIGNALS &amp; TIMING</x:v>
      </x:c>
      <x:c r="B40" s="18"/>
      <x:c r="C40" s="18"/>
      <x:c r="D40" s="18"/>
      <x:c r="E40" s="18"/>
    </x:row>
    <x:row r="41" ht="58" customHeight="1">
      <x:c r="A41" s="4" t="str">
        <x:v>A relevant trigger or observable change</x:v>
      </x:c>
      <x:c r="B41" s="32"/>
      <x:c r="C41" s="4" t="str">
        <x:v>A dated event connected to your problem hypothesis. “None observed” is a valid answer.</x:v>
      </x:c>
      <x:c r="D41" s="32" t="str">
        <x:v>Hypothesis</x:v>
      </x:c>
      <x:c r="E41" s="32"/>
    </x:row>
    <x:row r="42" ht="58" customHeight="1">
      <x:c r="A42" s="4" t="str">
        <x:v>Why might this event matter?</x:v>
      </x:c>
      <x:c r="B42" s="32"/>
      <x:c r="C42" s="4" t="str">
        <x:v>Explain the causal hypothesis, not a claim that the company needs you.</x:v>
      </x:c>
      <x:c r="D42" s="32" t="str">
        <x:v>Hypothesis</x:v>
      </x:c>
      <x:c r="E42" s="32"/>
    </x:row>
    <x:row r="43" ht="58" customHeight="1">
      <x:c r="A43" s="4" t="str">
        <x:v>Source URL or internal evidence reference</x:v>
      </x:c>
      <x:c r="B43" s="32"/>
      <x:c r="C43" s="4" t="str">
        <x:v>Record the specific event source, not just a company homepage.</x:v>
      </x:c>
      <x:c r="D43" s="32" t="str">
        <x:v>Hypothesis</x:v>
      </x:c>
      <x:c r="E43" s="32"/>
    </x:row>
    <x:row r="44" ht="58" customHeight="1">
      <x:c r="A44" s="4" t="str">
        <x:v>When was it observed?</x:v>
      </x:c>
      <x:c r="B44" s="36"/>
      <x:c r="C44" s="4" t="str">
        <x:v>Record the observation date; do not substitute the date you wrote this profile.</x:v>
      </x:c>
      <x:c r="D44" s="32" t="str">
        <x:v>Hypothesis</x:v>
      </x:c>
      <x:c r="E44" s="32"/>
    </x:row>
    <x:row r="45" ht="58" customHeight="1">
      <x:c r="A45" s="4" t="str">
        <x:v>When should the signal be rechecked?</x:v>
      </x:c>
      <x:c r="B45" s="36"/>
      <x:c r="C45" s="4" t="str">
        <x:v>Choose a context-specific review date. There is no universal freshness window.</x:v>
      </x:c>
      <x:c r="D45" s="32" t="str">
        <x:v>Hypothesis</x:v>
      </x:c>
      <x:c r="E45" s="32"/>
    </x:row>
    <x:row r="46" ht="58" customHeight="1">
      <x:c r="A46" s="4" t="str">
        <x:v>What will confirm actual timing?</x:v>
      </x:c>
      <x:c r="B46" s="32"/>
      <x:c r="C46" s="4" t="str">
        <x:v>Ask what changed, what is planned, who owns it, and what deadline exists.</x:v>
      </x:c>
      <x:c r="D46" s="32" t="str">
        <x:v>Hypothesis</x:v>
      </x:c>
      <x:c r="E46" s="32"/>
    </x:row>
    <x:row r="47" ht="30" customHeight="1">
      <x:c r="A47" s="18" t="str">
        <x:v>06 | QUALIFICATION &amp; BOUNDARIES</x:v>
      </x:c>
      <x:c r="B47" s="18"/>
      <x:c r="C47" s="18"/>
      <x:c r="D47" s="18"/>
      <x:c r="E47" s="18"/>
    </x:row>
    <x:row r="48" ht="58" customHeight="1">
      <x:c r="A48" s="4" t="str">
        <x:v>Non-negotiable eligibility rules</x:v>
      </x:c>
      <x:c r="B48" s="32"/>
      <x:c r="C48" s="4" t="str">
        <x:v>Only conditions that genuinely determine whether you can serve the account.</x:v>
      </x:c>
      <x:c r="D48" s="32" t="str">
        <x:v>Hypothesis</x:v>
      </x:c>
      <x:c r="E48" s="32"/>
    </x:row>
    <x:row r="49" ht="58" customHeight="1">
      <x:c r="A49" s="4" t="str">
        <x:v>Permanent exclusions / negative ICP</x:v>
      </x:c>
      <x:c r="B49" s="32"/>
      <x:c r="C49" s="4" t="str">
        <x:v>Examples: unsupported use case, incompatible specification, or unserviceable location.</x:v>
      </x:c>
      <x:c r="D49" s="32" t="str">
        <x:v>Hypothesis</x:v>
      </x:c>
      <x:c r="E49" s="32"/>
    </x:row>
    <x:row r="50" ht="58" customHeight="1">
      <x:c r="A50" s="4" t="str">
        <x:v>Temporary holds</x:v>
      </x:c>
      <x:c r="B50" s="32"/>
      <x:c r="C50" s="4" t="str">
        <x:v>Examples: no delivery capacity this quarter or a confirmed future renewal. Add a review condition.</x:v>
      </x:c>
      <x:c r="D50" s="32" t="str">
        <x:v>Hypothesis</x:v>
      </x:c>
      <x:c r="E50" s="32"/>
    </x:row>
    <x:row r="51" ht="58" customHeight="1">
      <x:c r="A51" s="4" t="str">
        <x:v>Outreach suppression and ownership checks</x:v>
      </x:c>
      <x:c r="B51" s="32"/>
      <x:c r="C51" s="4" t="str">
        <x:v>Existing customers, active opportunities, conflicts, opt-outs, and channel eligibility. Confirm current policy before outreach.</x:v>
      </x:c>
      <x:c r="D51" s="32" t="str">
        <x:v>Hypothesis</x:v>
      </x:c>
      <x:c r="E51" s="32"/>
    </x:row>
    <x:row r="52" ht="58" customHeight="1">
      <x:c r="A52" s="4" t="str">
        <x:v>What must a conversation establish?</x:v>
      </x:c>
      <x:c r="B52" s="32"/>
      <x:c r="C52" s="4" t="str">
        <x:v>Company fit; relevant person; credible problem; explicit interest in the next step; commercial fit. Budget/timing may remain discovery questions.</x:v>
      </x:c>
      <x:c r="D52" s="32" t="str">
        <x:v>Hypothesis</x:v>
      </x:c>
      <x:c r="E52" s="32"/>
    </x:row>
    <x:row r="53" ht="58" customHeight="1">
      <x:c r="A53" s="4" t="str">
        <x:v>What belongs in the sales handoff?</x:v>
      </x:c>
      <x:c r="B53" s="32"/>
      <x:c r="C53" s="4" t="str">
        <x:v>Evidence, observed facts, buyer wording, outstanding questions, and the agreed next step.</x:v>
      </x:c>
      <x:c r="D53" s="32" t="str">
        <x:v>Hypothesis</x:v>
      </x:c>
      <x:c r="E53" s="32"/>
    </x:row>
    <x:row r="54" ht="30" customHeight="1">
      <x:c r="A54" s="18" t="str">
        <x:v>07 | EVIDENCE &amp; VALIDATION</x:v>
      </x:c>
      <x:c r="B54" s="18"/>
      <x:c r="C54" s="18"/>
      <x:c r="D54" s="18"/>
      <x:c r="E54" s="18"/>
    </x:row>
    <x:row r="55" ht="58" customHeight="1">
      <x:c r="A55" s="4" t="str">
        <x:v>What evidence supports this profile?</x:v>
      </x:c>
      <x:c r="B55" s="32"/>
      <x:c r="C55" s="4" t="str">
        <x:v>Use anonymized customer or CRM references, outcomes, scope, and dates. Avoid private personal data.</x:v>
      </x:c>
      <x:c r="D55" s="32" t="str">
        <x:v>Hypothesis</x:v>
      </x:c>
      <x:c r="E55" s="32"/>
    </x:row>
    <x:row r="56" ht="58" customHeight="1">
      <x:c r="A56" s="4" t="str">
        <x:v>What contradicts it?</x:v>
      </x:c>
      <x:c r="B56" s="32"/>
      <x:c r="C56" s="4" t="str">
        <x:v>Include churn, no-decisions, lost deals, expensive delivery, and good customers outside these rules.</x:v>
      </x:c>
      <x:c r="D56" s="32" t="str">
        <x:v>Hypothesis</x:v>
      </x:c>
      <x:c r="E56" s="32"/>
    </x:row>
    <x:row r="57" ht="58" customHeight="1">
      <x:c r="A57" s="4" t="str">
        <x:v>The biggest assumptions or unknowns</x:v>
      </x:c>
      <x:c r="B57" s="32"/>
      <x:c r="C57" s="4" t="str">
        <x:v>Which beliefs must be checked before you scale this segment?</x:v>
      </x:c>
      <x:c r="D57" s="32" t="str">
        <x:v>Hypothesis</x:v>
      </x:c>
      <x:c r="E57" s="32"/>
    </x:row>
    <x:row r="58" ht="58" customHeight="1">
      <x:c r="A58" s="4" t="str">
        <x:v>How will you test it?</x:v>
      </x:c>
      <x:c r="B58" s="32"/>
      <x:c r="C58" s="4" t="str">
        <x:v>Define a cohort, compare like-for-like execution, document the time window, and predefine the decision rule.</x:v>
      </x:c>
      <x:c r="D58" s="32" t="str">
        <x:v>Hypothesis</x:v>
      </x:c>
      <x:c r="E58" s="32"/>
    </x:row>
    <x:row r="59" ht="58" customHeight="1">
      <x:c r="A59" s="4" t="str">
        <x:v>What outcomes will you compare?</x:v>
      </x:c>
      <x:c r="B59" s="32"/>
      <x:c r="C59" s="4" t="str">
        <x:v>Sales-accepted conversations, opportunities, wins, margin, time to value, retention or repeat orders; preserve denominators.</x:v>
      </x:c>
      <x:c r="D59" s="32" t="str">
        <x:v>Hypothesis</x:v>
      </x:c>
      <x:c r="E59" s="32"/>
    </x:row>
    <x:row r="60" ht="58" customHeight="1">
      <x:c r="A60" s="4" t="str">
        <x:v>Who owns this profile?</x:v>
      </x:c>
      <x:c r="B60" s="32"/>
      <x:c r="C60" s="4" t="str">
        <x:v>Named owner or team responsible for changes and version control.</x:v>
      </x:c>
      <x:c r="D60" s="32" t="str">
        <x:v>Hypothesis</x:v>
      </x:c>
      <x:c r="E60" s="32"/>
    </x:row>
    <x:row r="61" ht="58" customHeight="1">
      <x:c r="A61" s="4" t="str">
        <x:v>Next review date</x:v>
      </x:c>
      <x:c r="B61" s="36"/>
      <x:c r="C61" s="4" t="str">
        <x:v>Set a review date and revisit sooner when the offer, economics, or evidence changes.</x:v>
      </x:c>
      <x:c r="D61" s="32" t="str">
        <x:v>Hypothesis</x:v>
      </x:c>
      <x:c r="E61" s="32"/>
    </x:row>
    <x:row r="62" ht="25" customHeight="1">
      <x:c r="A62" s="4"/>
      <x:c r="B62" s="4"/>
      <x:c r="C62" s="4"/>
      <x:c r="D62" s="4"/>
      <x:c r="E62" s="4"/>
    </x:row>
    <x:row r="63" ht="25" customHeight="1">
      <x:c r="A63" s="4"/>
      <x:c r="B63" s="4"/>
      <x:c r="C63" s="4"/>
      <x:c r="D63" s="4"/>
      <x:c r="E63" s="4"/>
    </x:row>
    <x:row r="64" ht="25" customHeight="1">
      <x:c r="A64" s="4"/>
      <x:c r="B64" s="4"/>
      <x:c r="C64" s="4"/>
      <x:c r="D64" s="4"/>
      <x:c r="E64" s="4"/>
    </x:row>
    <x:row r="65" ht="25" customHeight="1">
      <x:c r="A65" s="4"/>
      <x:c r="B65" s="4"/>
      <x:c r="C65" s="4"/>
      <x:c r="D65" s="4"/>
      <x:c r="E65" s="4"/>
    </x:row>
    <x:row r="66" ht="25" customHeight="1">
      <x:c r="A66" s="4"/>
      <x:c r="B66" s="4"/>
      <x:c r="C66" s="4"/>
      <x:c r="D66" s="4"/>
      <x:c r="E66" s="4"/>
    </x:row>
    <x:row r="67" ht="25" customHeight="1">
      <x:c r="A67" s="4"/>
      <x:c r="B67" s="4"/>
      <x:c r="C67" s="4"/>
      <x:c r="D67" s="4"/>
      <x:c r="E67" s="4"/>
    </x:row>
    <x:row r="68" ht="25" customHeight="1">
      <x:c r="A68" s="4"/>
      <x:c r="B68" s="4"/>
      <x:c r="C68" s="4"/>
      <x:c r="D68" s="4"/>
      <x:c r="E68" s="4"/>
    </x:row>
    <x:row r="69" ht="25" customHeight="1">
      <x:c r="A69" s="4"/>
      <x:c r="B69" s="4"/>
      <x:c r="C69" s="4"/>
      <x:c r="D69" s="4"/>
      <x:c r="E69" s="4"/>
    </x:row>
    <x:row r="70" ht="25" customHeight="1">
      <x:c r="A70" s="4"/>
      <x:c r="B70" s="4"/>
      <x:c r="C70" s="4"/>
      <x:c r="D70" s="4"/>
      <x:c r="E70" s="4"/>
    </x:row>
    <x:row r="71" ht="25" customHeight="1">
      <x:c r="A71" s="4"/>
      <x:c r="B71" s="4"/>
      <x:c r="C71" s="4"/>
      <x:c r="D71" s="4"/>
      <x:c r="E71" s="4"/>
    </x:row>
    <x:row r="72" ht="25" customHeight="1">
      <x:c r="A72" s="4"/>
      <x:c r="B72" s="4"/>
      <x:c r="C72" s="4"/>
      <x:c r="D72" s="4"/>
      <x:c r="E72" s="4"/>
    </x:row>
    <x:row r="73" ht="25" customHeight="1">
      <x:c r="A73" s="4"/>
      <x:c r="B73" s="4"/>
      <x:c r="C73" s="4"/>
      <x:c r="D73" s="4"/>
      <x:c r="E73" s="4"/>
    </x:row>
    <x:row r="74" ht="25" customHeight="1">
      <x:c r="A74" s="4"/>
      <x:c r="B74" s="4"/>
      <x:c r="C74" s="4"/>
      <x:c r="D74" s="4"/>
      <x:c r="E74" s="4"/>
    </x:row>
    <x:row r="75" ht="25" customHeight="1">
      <x:c r="A75" s="4"/>
      <x:c r="B75" s="4"/>
      <x:c r="C75" s="4"/>
      <x:c r="D75" s="4"/>
      <x:c r="E75" s="4"/>
    </x:row>
  </x:sheetData>
  <x:mergeCells>
    <x:mergeCell ref="A1:E2"/>
    <x:mergeCell ref="A3:E4"/>
    <x:mergeCell ref="A7:E7"/>
    <x:mergeCell ref="A14:E14"/>
    <x:mergeCell ref="A24:E24"/>
    <x:mergeCell ref="A31:E31"/>
    <x:mergeCell ref="A40:E40"/>
    <x:mergeCell ref="A47:E47"/>
    <x:mergeCell ref="A54:E54"/>
  </x:mergeCells>
  <x:dataValidations count="48">
    <x:dataValidation type="list" sqref="D8">
      <x:formula1>"Hypothesis,Observed fact,Buyer-confirmed,Outcome-supported"</x:formula1>
    </x:dataValidation>
    <x:dataValidation type="list" sqref="D9">
      <x:formula1>"Hypothesis,Observed fact,Buyer-confirmed,Outcome-supported"</x:formula1>
    </x:dataValidation>
    <x:dataValidation type="list" sqref="D10">
      <x:formula1>"Hypothesis,Observed fact,Buyer-confirmed,Outcome-supported"</x:formula1>
    </x:dataValidation>
    <x:dataValidation type="list" sqref="D11">
      <x:formula1>"Hypothesis,Observed fact,Buyer-confirmed,Outcome-supported"</x:formula1>
    </x:dataValidation>
    <x:dataValidation type="list" sqref="D12">
      <x:formula1>"Hypothesis,Observed fact,Buyer-confirmed,Outcome-supported"</x:formula1>
    </x:dataValidation>
    <x:dataValidation type="list" sqref="D13">
      <x:formula1>"Hypothesis,Observed fact,Buyer-confirmed,Outcome-supported"</x:formula1>
    </x:dataValidation>
    <x:dataValidation type="list" sqref="D15">
      <x:formula1>"Hypothesis,Observed fact,Buyer-confirmed,Outcome-supported"</x:formula1>
    </x:dataValidation>
    <x:dataValidation type="list" sqref="D16">
      <x:formula1>"Hypothesis,Observed fact,Buyer-confirmed,Outcome-supported"</x:formula1>
    </x:dataValidation>
    <x:dataValidation type="list" sqref="D17">
      <x:formula1>"Hypothesis,Observed fact,Buyer-confirmed,Outcome-supported"</x:formula1>
    </x:dataValidation>
    <x:dataValidation type="list" sqref="D18">
      <x:formula1>"Hypothesis,Observed fact,Buyer-confirmed,Outcome-supported"</x:formula1>
    </x:dataValidation>
    <x:dataValidation type="list" sqref="D19">
      <x:formula1>"Hypothesis,Observed fact,Buyer-confirmed,Outcome-supported"</x:formula1>
    </x:dataValidation>
    <x:dataValidation type="list" sqref="D20">
      <x:formula1>"Hypothesis,Observed fact,Buyer-confirmed,Outcome-supported"</x:formula1>
    </x:dataValidation>
    <x:dataValidation type="list" sqref="D21">
      <x:formula1>"Hypothesis,Observed fact,Buyer-confirmed,Outcome-supported"</x:formula1>
    </x:dataValidation>
    <x:dataValidation type="list" sqref="D22">
      <x:formula1>"Hypothesis,Observed fact,Buyer-confirmed,Outcome-supported"</x:formula1>
    </x:dataValidation>
    <x:dataValidation type="list" sqref="D23">
      <x:formula1>"Hypothesis,Observed fact,Buyer-confirmed,Outcome-supported"</x:formula1>
    </x:dataValidation>
    <x:dataValidation type="list" sqref="D25">
      <x:formula1>"Hypothesis,Observed fact,Buyer-confirmed,Outcome-supported"</x:formula1>
    </x:dataValidation>
    <x:dataValidation type="list" sqref="D26">
      <x:formula1>"Hypothesis,Observed fact,Buyer-confirmed,Outcome-supported"</x:formula1>
    </x:dataValidation>
    <x:dataValidation type="list" sqref="D27">
      <x:formula1>"Hypothesis,Observed fact,Buyer-confirmed,Outcome-supported"</x:formula1>
    </x:dataValidation>
    <x:dataValidation type="list" sqref="D28">
      <x:formula1>"Hypothesis,Observed fact,Buyer-confirmed,Outcome-supported"</x:formula1>
    </x:dataValidation>
    <x:dataValidation type="list" sqref="D29">
      <x:formula1>"Hypothesis,Observed fact,Buyer-confirmed,Outcome-supported"</x:formula1>
    </x:dataValidation>
    <x:dataValidation type="list" sqref="D30">
      <x:formula1>"Hypothesis,Observed fact,Buyer-confirmed,Outcome-supported"</x:formula1>
    </x:dataValidation>
    <x:dataValidation type="list" sqref="D32">
      <x:formula1>"Hypothesis,Observed fact,Buyer-confirmed,Outcome-supported"</x:formula1>
    </x:dataValidation>
    <x:dataValidation type="list" sqref="D33">
      <x:formula1>"Hypothesis,Observed fact,Buyer-confirmed,Outcome-supported"</x:formula1>
    </x:dataValidation>
    <x:dataValidation type="list" sqref="D34">
      <x:formula1>"Hypothesis,Observed fact,Buyer-confirmed,Outcome-supported"</x:formula1>
    </x:dataValidation>
    <x:dataValidation type="list" sqref="D35">
      <x:formula1>"Hypothesis,Observed fact,Buyer-confirmed,Outcome-supported"</x:formula1>
    </x:dataValidation>
    <x:dataValidation type="list" sqref="D36">
      <x:formula1>"Hypothesis,Observed fact,Buyer-confirmed,Outcome-supported"</x:formula1>
    </x:dataValidation>
    <x:dataValidation type="list" sqref="D37">
      <x:formula1>"Hypothesis,Observed fact,Buyer-confirmed,Outcome-supported"</x:formula1>
    </x:dataValidation>
    <x:dataValidation type="list" sqref="D38">
      <x:formula1>"Hypothesis,Observed fact,Buyer-confirmed,Outcome-supported"</x:formula1>
    </x:dataValidation>
    <x:dataValidation type="list" sqref="D39">
      <x:formula1>"Hypothesis,Observed fact,Buyer-confirmed,Outcome-supported"</x:formula1>
    </x:dataValidation>
    <x:dataValidation type="list" sqref="D41">
      <x:formula1>"Hypothesis,Observed fact,Buyer-confirmed,Outcome-supported"</x:formula1>
    </x:dataValidation>
    <x:dataValidation type="list" sqref="D42">
      <x:formula1>"Hypothesis,Observed fact,Buyer-confirmed,Outcome-supported"</x:formula1>
    </x:dataValidation>
    <x:dataValidation type="list" sqref="D43">
      <x:formula1>"Hypothesis,Observed fact,Buyer-confirmed,Outcome-supported"</x:formula1>
    </x:dataValidation>
    <x:dataValidation type="list" sqref="D44">
      <x:formula1>"Hypothesis,Observed fact,Buyer-confirmed,Outcome-supported"</x:formula1>
    </x:dataValidation>
    <x:dataValidation type="list" sqref="D45">
      <x:formula1>"Hypothesis,Observed fact,Buyer-confirmed,Outcome-supported"</x:formula1>
    </x:dataValidation>
    <x:dataValidation type="list" sqref="D46">
      <x:formula1>"Hypothesis,Observed fact,Buyer-confirmed,Outcome-supported"</x:formula1>
    </x:dataValidation>
    <x:dataValidation type="list" sqref="D48">
      <x:formula1>"Hypothesis,Observed fact,Buyer-confirmed,Outcome-supported"</x:formula1>
    </x:dataValidation>
    <x:dataValidation type="list" sqref="D49">
      <x:formula1>"Hypothesis,Observed fact,Buyer-confirmed,Outcome-supported"</x:formula1>
    </x:dataValidation>
    <x:dataValidation type="list" sqref="D50">
      <x:formula1>"Hypothesis,Observed fact,Buyer-confirmed,Outcome-supported"</x:formula1>
    </x:dataValidation>
    <x:dataValidation type="list" sqref="D51">
      <x:formula1>"Hypothesis,Observed fact,Buyer-confirmed,Outcome-supported"</x:formula1>
    </x:dataValidation>
    <x:dataValidation type="list" sqref="D52">
      <x:formula1>"Hypothesis,Observed fact,Buyer-confirmed,Outcome-supported"</x:formula1>
    </x:dataValidation>
    <x:dataValidation type="list" sqref="D53">
      <x:formula1>"Hypothesis,Observed fact,Buyer-confirmed,Outcome-supported"</x:formula1>
    </x:dataValidation>
    <x:dataValidation type="list" sqref="D55">
      <x:formula1>"Hypothesis,Observed fact,Buyer-confirmed,Outcome-supported"</x:formula1>
    </x:dataValidation>
    <x:dataValidation type="list" sqref="D56">
      <x:formula1>"Hypothesis,Observed fact,Buyer-confirmed,Outcome-supported"</x:formula1>
    </x:dataValidation>
    <x:dataValidation type="list" sqref="D57">
      <x:formula1>"Hypothesis,Observed fact,Buyer-confirmed,Outcome-supported"</x:formula1>
    </x:dataValidation>
    <x:dataValidation type="list" sqref="D58">
      <x:formula1>"Hypothesis,Observed fact,Buyer-confirmed,Outcome-supported"</x:formula1>
    </x:dataValidation>
    <x:dataValidation type="list" sqref="D59">
      <x:formula1>"Hypothesis,Observed fact,Buyer-confirmed,Outcome-supported"</x:formula1>
    </x:dataValidation>
    <x:dataValidation type="list" sqref="D60">
      <x:formula1>"Hypothesis,Observed fact,Buyer-confirmed,Outcome-supported"</x:formula1>
    </x:dataValidation>
    <x:dataValidation type="list" sqref="D61">
      <x:formula1>"Hypothesis,Observed fact,Buyer-confirmed,Outcome-supported"</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6" hidden="0" customWidth="1"/>
    <x:col min="2" max="2" width="32" hidden="0" customWidth="1"/>
    <x:col min="3" max="3" width="32" hidden="0" customWidth="1"/>
    <x:col min="4" max="4" width="32" hidden="0" customWidth="1"/>
    <x:col min="5" max="5" width="32" hidden="0" customWidth="1"/>
    <x:col min="6" max="6" width="32" hidden="0" customWidth="1"/>
    <x:col min="7" max="7" width="24" hidden="0" customWidth="1"/>
  </x:cols>
  <x:sheetData>
    <x:row r="1" ht="23" customHeight="1">
      <x:c r="A1" s="10" t="str">
        <x:v>Map the buying roles</x:v>
      </x:c>
      <x:c r="B1" s="10"/>
      <x:c r="C1" s="10"/>
      <x:c r="D1" s="10"/>
      <x:c r="E1" s="10"/>
      <x:c r="F1" s="10"/>
      <x:c r="G1" s="10"/>
    </x:row>
    <x:row r="2" ht="23" customHeight="1">
      <x:c r="A2" s="10"/>
      <x:c r="B2" s="10"/>
      <x:c r="C2" s="10"/>
      <x:c r="D2" s="10"/>
      <x:c r="E2" s="10"/>
      <x:c r="F2" s="10"/>
      <x:c r="G2" s="10"/>
    </x:row>
    <x:row r="3" ht="23" customHeight="1">
      <x:c r="A3" s="14" t="str">
        <x:v>A segment-level role is a hypothesis. A title does not prove budget authority or internal advocacy.</x:v>
      </x:c>
      <x:c r="B3" s="14"/>
      <x:c r="C3" s="14"/>
      <x:c r="D3" s="14"/>
      <x:c r="E3" s="14"/>
      <x:c r="F3" s="14"/>
      <x:c r="G3" s="14"/>
    </x:row>
    <x:row r="4" ht="23" customHeight="1">
      <x:c r="A4" s="14"/>
      <x:c r="B4" s="14"/>
      <x:c r="C4" s="14"/>
      <x:c r="D4" s="14"/>
      <x:c r="E4" s="14"/>
      <x:c r="F4" s="14"/>
      <x:c r="G4" s="14"/>
    </x:row>
    <x:row r="5" ht="25" customHeight="1">
      <x:c r="A5" s="4"/>
      <x:c r="B5" s="4"/>
      <x:c r="C5" s="4"/>
      <x:c r="D5" s="4"/>
      <x:c r="E5" s="4"/>
      <x:c r="F5" s="4"/>
      <x:c r="G5" s="4"/>
    </x:row>
    <x:row r="6" ht="36" customHeight="1">
      <x:c r="A6" s="27" t="str">
        <x:v>Buying role</x:v>
      </x:c>
      <x:c r="B6" s="27" t="str">
        <x:v>Title variants / function</x:v>
      </x:c>
      <x:c r="C6" s="27" t="str">
        <x:v>Responsibility / problem</x:v>
      </x:c>
      <x:c r="D6" s="27" t="str">
        <x:v>Decision criteria / proof</x:v>
      </x:c>
      <x:c r="E6" s="27" t="str">
        <x:v>Discovery question</x:v>
      </x:c>
      <x:c r="F6" s="27" t="str">
        <x:v>Evidence reference</x:v>
      </x:c>
      <x:c r="G6" s="27" t="str">
        <x:v>Status</x:v>
      </x:c>
    </x:row>
    <x:row r="7" ht="82" customHeight="1">
      <x:c r="A7" s="4" t="str">
        <x:v>Initial contact</x:v>
      </x:c>
      <x:c r="B7" s="32"/>
      <x:c r="C7" s="32"/>
      <x:c r="D7" s="32"/>
      <x:c r="E7" s="32" t="str">
        <x:v>Who is closest to the relevant situation?</x:v>
      </x:c>
      <x:c r="F7" s="32"/>
      <x:c r="G7" s="32" t="str">
        <x:v>Hypothesis</x:v>
      </x:c>
    </x:row>
    <x:row r="8" ht="82" customHeight="1">
      <x:c r="A8" s="4" t="str">
        <x:v>Problem owner / user</x:v>
      </x:c>
      <x:c r="B8" s="32"/>
      <x:c r="C8" s="32"/>
      <x:c r="D8" s="32"/>
      <x:c r="E8" s="32" t="str">
        <x:v>Who owns the workflow and experiences its consequences?</x:v>
      </x:c>
      <x:c r="F8" s="32"/>
      <x:c r="G8" s="32" t="str">
        <x:v>Hypothesis</x:v>
      </x:c>
    </x:row>
    <x:row r="9" ht="82" customHeight="1">
      <x:c r="A9" s="4" t="str">
        <x:v>Potential champion</x:v>
      </x:c>
      <x:c r="B9" s="32"/>
      <x:c r="C9" s="32"/>
      <x:c r="D9" s="32"/>
      <x:c r="E9" s="32" t="str">
        <x:v>Who has influence and is willing to advocate? Test the behavior.</x:v>
      </x:c>
      <x:c r="F9" s="32"/>
      <x:c r="G9" s="32" t="str">
        <x:v>Hypothesis</x:v>
      </x:c>
    </x:row>
    <x:row r="10" ht="82" customHeight="1">
      <x:c r="A10" s="4" t="str">
        <x:v>Economic buyer</x:v>
      </x:c>
      <x:c r="B10" s="32"/>
      <x:c r="C10" s="32"/>
      <x:c r="D10" s="32"/>
      <x:c r="E10" s="32" t="str">
        <x:v>Who can approve this specific purchase? Verify the authority.</x:v>
      </x:c>
      <x:c r="F10" s="32"/>
      <x:c r="G10" s="32" t="str">
        <x:v>Hypothesis</x:v>
      </x:c>
    </x:row>
    <x:row r="11" ht="82" customHeight="1">
      <x:c r="A11" s="4" t="str">
        <x:v>Technical evaluator</x:v>
      </x:c>
      <x:c r="B11" s="32"/>
      <x:c r="C11" s="32"/>
      <x:c r="D11" s="32"/>
      <x:c r="E11" s="32" t="str">
        <x:v>Who checks systems, specifications, feasibility, or security?</x:v>
      </x:c>
      <x:c r="F11" s="32"/>
      <x:c r="G11" s="32" t="str">
        <x:v>Hypothesis</x:v>
      </x:c>
    </x:row>
    <x:row r="12" ht="82" customHeight="1">
      <x:c r="A12" s="4" t="str">
        <x:v>Procurement / legal</x:v>
      </x:c>
      <x:c r="B12" s="32"/>
      <x:c r="C12" s="32"/>
      <x:c r="D12" s="32"/>
      <x:c r="E12" s="32" t="str">
        <x:v>What supplier onboarding or contractual process applies?</x:v>
      </x:c>
      <x:c r="F12" s="32"/>
      <x:c r="G12" s="32" t="str">
        <x:v>Hypothesis</x:v>
      </x:c>
    </x:row>
    <x:row r="13" ht="82" customHeight="1">
      <x:c r="A13" s="4" t="str">
        <x:v>Implementation owner</x:v>
      </x:c>
      <x:c r="B13" s="32"/>
      <x:c r="C13" s="32"/>
      <x:c r="D13" s="32"/>
      <x:c r="E13" s="32" t="str">
        <x:v>Who will make the solution work after the purchase?</x:v>
      </x:c>
      <x:c r="F13" s="32"/>
      <x:c r="G13" s="32" t="str">
        <x:v>Hypothesis</x:v>
      </x:c>
    </x:row>
    <x:row r="14" ht="25" customHeight="1">
      <x:c r="A14" s="4"/>
      <x:c r="B14" s="4"/>
      <x:c r="C14" s="4"/>
      <x:c r="D14" s="4"/>
      <x:c r="E14" s="4"/>
      <x:c r="F14" s="4"/>
      <x:c r="G14" s="4"/>
    </x:row>
    <x:row r="15" ht="25" customHeight="1">
      <x:c r="A15" s="4"/>
      <x:c r="B15" s="4"/>
      <x:c r="C15" s="4"/>
      <x:c r="D15" s="4"/>
      <x:c r="E15" s="4"/>
      <x:c r="F15" s="4"/>
      <x:c r="G15" s="4"/>
    </x:row>
    <x:row r="16" ht="30" customHeight="1">
      <x:c r="A16" s="18" t="str">
        <x:v>EVIDENCE TO REQUEST</x:v>
      </x:c>
      <x:c r="B16" s="18"/>
      <x:c r="C16" s="18"/>
      <x:c r="D16" s="18"/>
      <x:c r="E16" s="18"/>
      <x:c r="F16" s="18"/>
      <x:c r="G16" s="18"/>
    </x:row>
    <x:row r="17" ht="25" customHeight="1">
      <x:c r="A17" s="4"/>
      <x:c r="B17" s="4"/>
      <x:c r="C17" s="4"/>
      <x:c r="D17" s="4"/>
      <x:c r="E17" s="4"/>
      <x:c r="F17" s="4"/>
      <x:c r="G17" s="4"/>
    </x:row>
    <x:row r="18" ht="25" customHeight="1">
      <x:c r="A18" s="4" t="str">
        <x:v>Record who owns the problem, who can approve spending at this level, who evaluates implementation, and how the decision will be made. A helpful person may be a coach rather than a champion. Do not require every role to be a different person. Sources: MEDDICC Economic Buyer and Champion (Research Sources).</x:v>
      </x:c>
      <x:c r="B18" s="4"/>
      <x:c r="C18" s="4"/>
      <x:c r="D18" s="4"/>
      <x:c r="E18" s="4"/>
      <x:c r="F18" s="4"/>
      <x:c r="G18" s="4"/>
    </x:row>
    <x:row r="19" ht="25" customHeight="1">
      <x:c r="A19" s="4"/>
      <x:c r="B19" s="4"/>
      <x:c r="C19" s="4"/>
      <x:c r="D19" s="4"/>
      <x:c r="E19" s="4"/>
      <x:c r="F19" s="4"/>
      <x:c r="G19" s="4"/>
    </x:row>
    <x:row r="20" ht="25" customHeight="1">
      <x:c r="A20" s="4"/>
      <x:c r="B20" s="4"/>
      <x:c r="C20" s="4"/>
      <x:c r="D20" s="4"/>
      <x:c r="E20" s="4"/>
      <x:c r="F20" s="4"/>
      <x:c r="G20" s="4"/>
    </x:row>
    <x:row r="21" ht="25" customHeight="1">
      <x:c r="A21" s="4"/>
      <x:c r="B21" s="4"/>
      <x:c r="C21" s="4"/>
      <x:c r="D21" s="4"/>
      <x:c r="E21" s="4"/>
      <x:c r="F21" s="4"/>
      <x:c r="G21" s="4"/>
    </x:row>
    <x:row r="22" ht="25" customHeight="1">
      <x:c r="A22" s="4"/>
      <x:c r="B22" s="4"/>
      <x:c r="C22" s="4"/>
      <x:c r="D22" s="4"/>
      <x:c r="E22" s="4"/>
      <x:c r="F22" s="4"/>
      <x:c r="G22" s="4"/>
    </x:row>
    <x:row r="23" ht="25" customHeight="1">
      <x:c r="A23" s="4"/>
      <x:c r="B23" s="4"/>
      <x:c r="C23" s="4"/>
      <x:c r="D23" s="4"/>
      <x:c r="E23" s="4"/>
      <x:c r="F23" s="4"/>
      <x:c r="G23" s="4"/>
    </x:row>
    <x:row r="24" ht="25" customHeight="1">
      <x:c r="A24" s="4"/>
      <x:c r="B24" s="4"/>
      <x:c r="C24" s="4"/>
      <x:c r="D24" s="4"/>
      <x:c r="E24" s="4"/>
      <x:c r="F24" s="4"/>
      <x:c r="G24" s="4"/>
    </x:row>
  </x:sheetData>
  <x:mergeCells>
    <x:mergeCell ref="A1:G2"/>
    <x:mergeCell ref="A3:G4"/>
    <x:mergeCell ref="A16:G16"/>
    <x:mergeCell ref="A18:G20"/>
  </x:mergeCells>
  <x:dataValidations count="1">
    <x:dataValidation type="list" sqref="G7:G13">
      <x:formula1>"Hypothesis,Role confirmed,Authority confirmed,Advocacy observed,Not applicable"</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9" hidden="0" customWidth="1"/>
    <x:col min="2" max="2" width="19" hidden="0" customWidth="1"/>
    <x:col min="3" max="3" width="23" hidden="0" customWidth="1"/>
    <x:col min="4" max="4" width="38" hidden="0" customWidth="1"/>
    <x:col min="5" max="5" width="38" hidden="0" customWidth="1"/>
    <x:col min="6" max="6" width="38" hidden="0" customWidth="1"/>
    <x:col min="7" max="7" width="22" hidden="0" customWidth="1"/>
    <x:col min="8" max="8" width="22" hidden="0" customWidth="1"/>
    <x:col min="9" max="9" width="22" hidden="0" customWidth="1"/>
    <x:col min="10" max="10" width="22" hidden="0" customWidth="1"/>
    <x:col min="11" max="11" width="38" hidden="0" customWidth="1"/>
  </x:cols>
  <x:sheetData>
    <x:row r="1" ht="23" customHeight="1">
      <x:c r="A1" s="10" t="str">
        <x:v>Evidence log</x:v>
      </x:c>
      <x:c r="B1" s="10"/>
      <x:c r="C1" s="10"/>
      <x:c r="D1" s="10"/>
      <x:c r="E1" s="10"/>
      <x:c r="F1" s="10"/>
      <x:c r="G1" s="10"/>
      <x:c r="H1" s="10"/>
      <x:c r="I1" s="10"/>
      <x:c r="J1" s="10"/>
      <x:c r="K1" s="10"/>
    </x:row>
    <x:row r="2" ht="23" customHeight="1">
      <x:c r="A2" s="10"/>
      <x:c r="B2" s="10"/>
      <x:c r="C2" s="10"/>
      <x:c r="D2" s="10"/>
      <x:c r="E2" s="10"/>
      <x:c r="F2" s="10"/>
      <x:c r="G2" s="10"/>
      <x:c r="H2" s="10"/>
      <x:c r="I2" s="10"/>
      <x:c r="J2" s="10"/>
      <x:c r="K2" s="10"/>
    </x:row>
    <x:row r="3" ht="23" customHeight="1">
      <x:c r="A3" s="14" t="str">
        <x:v>One row per observation. Link IDs back to your criteria and account scorecard. Separate observed facts from interpretation.</x:v>
      </x:c>
      <x:c r="B3" s="14"/>
      <x:c r="C3" s="14"/>
      <x:c r="D3" s="14"/>
      <x:c r="E3" s="14"/>
      <x:c r="F3" s="14"/>
      <x:c r="G3" s="14"/>
      <x:c r="H3" s="14"/>
      <x:c r="I3" s="14"/>
      <x:c r="J3" s="14"/>
      <x:c r="K3" s="14"/>
    </x:row>
    <x:row r="4" ht="23" customHeight="1">
      <x:c r="A4" s="14"/>
      <x:c r="B4" s="14"/>
      <x:c r="C4" s="14"/>
      <x:c r="D4" s="14"/>
      <x:c r="E4" s="14"/>
      <x:c r="F4" s="14"/>
      <x:c r="G4" s="14"/>
      <x:c r="H4" s="14"/>
      <x:c r="I4" s="14"/>
      <x:c r="J4" s="14"/>
      <x:c r="K4" s="14"/>
    </x:row>
    <x:row r="5" ht="25" customHeight="1">
      <x:c r="A5" s="4"/>
      <x:c r="B5" s="4"/>
      <x:c r="C5" s="4"/>
      <x:c r="D5" s="4"/>
      <x:c r="E5" s="4"/>
      <x:c r="F5" s="4"/>
      <x:c r="G5" s="4"/>
      <x:c r="H5" s="4"/>
      <x:c r="I5" s="4"/>
      <x:c r="J5" s="4"/>
      <x:c r="K5" s="4"/>
    </x:row>
    <x:row r="6" ht="36" customHeight="1">
      <x:c r="A6" s="27" t="str">
        <x:v>Evidence ID</x:v>
      </x:c>
      <x:c r="B6" s="27" t="str">
        <x:v>Account / cohort ID</x:v>
      </x:c>
      <x:c r="C6" s="27" t="str">
        <x:v>Criterion</x:v>
      </x:c>
      <x:c r="D6" s="27" t="str">
        <x:v>Observed fact / exact context</x:v>
      </x:c>
      <x:c r="E6" s="27" t="str">
        <x:v>Interpretation / hypothesis</x:v>
      </x:c>
      <x:c r="F6" s="27" t="str">
        <x:v>Source URL or internal reference</x:v>
      </x:c>
      <x:c r="G6" s="27" t="str">
        <x:v>Checked date</x:v>
      </x:c>
      <x:c r="H6" s="27" t="str">
        <x:v>Evidence status</x:v>
      </x:c>
      <x:c r="I6" s="27" t="str">
        <x:v>Contradicts profile?</x:v>
      </x:c>
      <x:c r="J6" s="27" t="str">
        <x:v>Available before purchase?</x:v>
      </x:c>
      <x:c r="K6" s="27" t="str">
        <x:v>Outcome / limitation</x:v>
      </x:c>
    </x:row>
    <x:row r="7" ht="54" customHeight="1">
      <x:c r="A7" s="32"/>
      <x:c r="B7" s="32"/>
      <x:c r="C7" s="32"/>
      <x:c r="D7" s="32"/>
      <x:c r="E7" s="32"/>
      <x:c r="F7" s="32"/>
      <x:c r="G7" s="36"/>
      <x:c r="H7" s="32"/>
      <x:c r="I7" s="32"/>
      <x:c r="J7" s="32"/>
      <x:c r="K7" s="32"/>
    </x:row>
    <x:row r="8" ht="54" customHeight="1">
      <x:c r="A8" s="32"/>
      <x:c r="B8" s="32"/>
      <x:c r="C8" s="32"/>
      <x:c r="D8" s="32"/>
      <x:c r="E8" s="32"/>
      <x:c r="F8" s="32"/>
      <x:c r="G8" s="36"/>
      <x:c r="H8" s="32"/>
      <x:c r="I8" s="32"/>
      <x:c r="J8" s="32"/>
      <x:c r="K8" s="32"/>
    </x:row>
    <x:row r="9" ht="54" customHeight="1">
      <x:c r="A9" s="32"/>
      <x:c r="B9" s="32"/>
      <x:c r="C9" s="32"/>
      <x:c r="D9" s="32"/>
      <x:c r="E9" s="32"/>
      <x:c r="F9" s="32"/>
      <x:c r="G9" s="36"/>
      <x:c r="H9" s="32"/>
      <x:c r="I9" s="32"/>
      <x:c r="J9" s="32"/>
      <x:c r="K9" s="32"/>
    </x:row>
    <x:row r="10" ht="54" customHeight="1">
      <x:c r="A10" s="32"/>
      <x:c r="B10" s="32"/>
      <x:c r="C10" s="32"/>
      <x:c r="D10" s="32"/>
      <x:c r="E10" s="32"/>
      <x:c r="F10" s="32"/>
      <x:c r="G10" s="36"/>
      <x:c r="H10" s="32"/>
      <x:c r="I10" s="32"/>
      <x:c r="J10" s="32"/>
      <x:c r="K10" s="32"/>
    </x:row>
    <x:row r="11" ht="54" customHeight="1">
      <x:c r="A11" s="32"/>
      <x:c r="B11" s="32"/>
      <x:c r="C11" s="32"/>
      <x:c r="D11" s="32"/>
      <x:c r="E11" s="32"/>
      <x:c r="F11" s="32"/>
      <x:c r="G11" s="36"/>
      <x:c r="H11" s="32"/>
      <x:c r="I11" s="32"/>
      <x:c r="J11" s="32"/>
      <x:c r="K11" s="32"/>
    </x:row>
    <x:row r="12" ht="54" customHeight="1">
      <x:c r="A12" s="32"/>
      <x:c r="B12" s="32"/>
      <x:c r="C12" s="32"/>
      <x:c r="D12" s="32"/>
      <x:c r="E12" s="32"/>
      <x:c r="F12" s="32"/>
      <x:c r="G12" s="36"/>
      <x:c r="H12" s="32"/>
      <x:c r="I12" s="32"/>
      <x:c r="J12" s="32"/>
      <x:c r="K12" s="32"/>
    </x:row>
    <x:row r="13" ht="54" customHeight="1">
      <x:c r="A13" s="32"/>
      <x:c r="B13" s="32"/>
      <x:c r="C13" s="32"/>
      <x:c r="D13" s="32"/>
      <x:c r="E13" s="32"/>
      <x:c r="F13" s="32"/>
      <x:c r="G13" s="36"/>
      <x:c r="H13" s="32"/>
      <x:c r="I13" s="32"/>
      <x:c r="J13" s="32"/>
      <x:c r="K13" s="32"/>
    </x:row>
    <x:row r="14" ht="54" customHeight="1">
      <x:c r="A14" s="32"/>
      <x:c r="B14" s="32"/>
      <x:c r="C14" s="32"/>
      <x:c r="D14" s="32"/>
      <x:c r="E14" s="32"/>
      <x:c r="F14" s="32"/>
      <x:c r="G14" s="36"/>
      <x:c r="H14" s="32"/>
      <x:c r="I14" s="32"/>
      <x:c r="J14" s="32"/>
      <x:c r="K14" s="32"/>
    </x:row>
    <x:row r="15" ht="54" customHeight="1">
      <x:c r="A15" s="32"/>
      <x:c r="B15" s="32"/>
      <x:c r="C15" s="32"/>
      <x:c r="D15" s="32"/>
      <x:c r="E15" s="32"/>
      <x:c r="F15" s="32"/>
      <x:c r="G15" s="36"/>
      <x:c r="H15" s="32"/>
      <x:c r="I15" s="32"/>
      <x:c r="J15" s="32"/>
      <x:c r="K15" s="32"/>
    </x:row>
    <x:row r="16" ht="54" customHeight="1">
      <x:c r="A16" s="32"/>
      <x:c r="B16" s="32"/>
      <x:c r="C16" s="32"/>
      <x:c r="D16" s="32"/>
      <x:c r="E16" s="32"/>
      <x:c r="F16" s="32"/>
      <x:c r="G16" s="36"/>
      <x:c r="H16" s="32"/>
      <x:c r="I16" s="32"/>
      <x:c r="J16" s="32"/>
      <x:c r="K16" s="32"/>
    </x:row>
    <x:row r="17" ht="54" customHeight="1">
      <x:c r="A17" s="32"/>
      <x:c r="B17" s="32"/>
      <x:c r="C17" s="32"/>
      <x:c r="D17" s="32"/>
      <x:c r="E17" s="32"/>
      <x:c r="F17" s="32"/>
      <x:c r="G17" s="36"/>
      <x:c r="H17" s="32"/>
      <x:c r="I17" s="32"/>
      <x:c r="J17" s="32"/>
      <x:c r="K17" s="32"/>
    </x:row>
    <x:row r="18" ht="54" customHeight="1">
      <x:c r="A18" s="32"/>
      <x:c r="B18" s="32"/>
      <x:c r="C18" s="32"/>
      <x:c r="D18" s="32"/>
      <x:c r="E18" s="32"/>
      <x:c r="F18" s="32"/>
      <x:c r="G18" s="36"/>
      <x:c r="H18" s="32"/>
      <x:c r="I18" s="32"/>
      <x:c r="J18" s="32"/>
      <x:c r="K18" s="32"/>
    </x:row>
    <x:row r="19" ht="54" customHeight="1">
      <x:c r="A19" s="32"/>
      <x:c r="B19" s="32"/>
      <x:c r="C19" s="32"/>
      <x:c r="D19" s="32"/>
      <x:c r="E19" s="32"/>
      <x:c r="F19" s="32"/>
      <x:c r="G19" s="36"/>
      <x:c r="H19" s="32"/>
      <x:c r="I19" s="32"/>
      <x:c r="J19" s="32"/>
      <x:c r="K19" s="32"/>
    </x:row>
    <x:row r="20" ht="54" customHeight="1">
      <x:c r="A20" s="32"/>
      <x:c r="B20" s="32"/>
      <x:c r="C20" s="32"/>
      <x:c r="D20" s="32"/>
      <x:c r="E20" s="32"/>
      <x:c r="F20" s="32"/>
      <x:c r="G20" s="36"/>
      <x:c r="H20" s="32"/>
      <x:c r="I20" s="32"/>
      <x:c r="J20" s="32"/>
      <x:c r="K20" s="32"/>
    </x:row>
    <x:row r="21" ht="54" customHeight="1">
      <x:c r="A21" s="32"/>
      <x:c r="B21" s="32"/>
      <x:c r="C21" s="32"/>
      <x:c r="D21" s="32"/>
      <x:c r="E21" s="32"/>
      <x:c r="F21" s="32"/>
      <x:c r="G21" s="36"/>
      <x:c r="H21" s="32"/>
      <x:c r="I21" s="32"/>
      <x:c r="J21" s="32"/>
      <x:c r="K21" s="32"/>
    </x:row>
    <x:row r="22" ht="54" customHeight="1">
      <x:c r="A22" s="32"/>
      <x:c r="B22" s="32"/>
      <x:c r="C22" s="32"/>
      <x:c r="D22" s="32"/>
      <x:c r="E22" s="32"/>
      <x:c r="F22" s="32"/>
      <x:c r="G22" s="36"/>
      <x:c r="H22" s="32"/>
      <x:c r="I22" s="32"/>
      <x:c r="J22" s="32"/>
      <x:c r="K22" s="32"/>
    </x:row>
    <x:row r="23" ht="54" customHeight="1">
      <x:c r="A23" s="32"/>
      <x:c r="B23" s="32"/>
      <x:c r="C23" s="32"/>
      <x:c r="D23" s="32"/>
      <x:c r="E23" s="32"/>
      <x:c r="F23" s="32"/>
      <x:c r="G23" s="36"/>
      <x:c r="H23" s="32"/>
      <x:c r="I23" s="32"/>
      <x:c r="J23" s="32"/>
      <x:c r="K23" s="32"/>
    </x:row>
    <x:row r="24" ht="54" customHeight="1">
      <x:c r="A24" s="32"/>
      <x:c r="B24" s="32"/>
      <x:c r="C24" s="32"/>
      <x:c r="D24" s="32"/>
      <x:c r="E24" s="32"/>
      <x:c r="F24" s="32"/>
      <x:c r="G24" s="36"/>
      <x:c r="H24" s="32"/>
      <x:c r="I24" s="32"/>
      <x:c r="J24" s="32"/>
      <x:c r="K24" s="32"/>
    </x:row>
    <x:row r="25" ht="54" customHeight="1">
      <x:c r="A25" s="32"/>
      <x:c r="B25" s="32"/>
      <x:c r="C25" s="32"/>
      <x:c r="D25" s="32"/>
      <x:c r="E25" s="32"/>
      <x:c r="F25" s="32"/>
      <x:c r="G25" s="36"/>
      <x:c r="H25" s="32"/>
      <x:c r="I25" s="32"/>
      <x:c r="J25" s="32"/>
      <x:c r="K25" s="32"/>
    </x:row>
    <x:row r="26" ht="54" customHeight="1">
      <x:c r="A26" s="32"/>
      <x:c r="B26" s="32"/>
      <x:c r="C26" s="32"/>
      <x:c r="D26" s="32"/>
      <x:c r="E26" s="32"/>
      <x:c r="F26" s="32"/>
      <x:c r="G26" s="36"/>
      <x:c r="H26" s="32"/>
      <x:c r="I26" s="32"/>
      <x:c r="J26" s="32"/>
      <x:c r="K26" s="32"/>
    </x:row>
    <x:row r="27" ht="54" customHeight="1">
      <x:c r="A27" s="32"/>
      <x:c r="B27" s="32"/>
      <x:c r="C27" s="32"/>
      <x:c r="D27" s="32"/>
      <x:c r="E27" s="32"/>
      <x:c r="F27" s="32"/>
      <x:c r="G27" s="36"/>
      <x:c r="H27" s="32"/>
      <x:c r="I27" s="32"/>
      <x:c r="J27" s="32"/>
      <x:c r="K27" s="32"/>
    </x:row>
    <x:row r="28" ht="54" customHeight="1">
      <x:c r="A28" s="32"/>
      <x:c r="B28" s="32"/>
      <x:c r="C28" s="32"/>
      <x:c r="D28" s="32"/>
      <x:c r="E28" s="32"/>
      <x:c r="F28" s="32"/>
      <x:c r="G28" s="36"/>
      <x:c r="H28" s="32"/>
      <x:c r="I28" s="32"/>
      <x:c r="J28" s="32"/>
      <x:c r="K28" s="32"/>
    </x:row>
    <x:row r="29" ht="54" customHeight="1">
      <x:c r="A29" s="32"/>
      <x:c r="B29" s="32"/>
      <x:c r="C29" s="32"/>
      <x:c r="D29" s="32"/>
      <x:c r="E29" s="32"/>
      <x:c r="F29" s="32"/>
      <x:c r="G29" s="36"/>
      <x:c r="H29" s="32"/>
      <x:c r="I29" s="32"/>
      <x:c r="J29" s="32"/>
      <x:c r="K29" s="32"/>
    </x:row>
    <x:row r="30" ht="54" customHeight="1">
      <x:c r="A30" s="32"/>
      <x:c r="B30" s="32"/>
      <x:c r="C30" s="32"/>
      <x:c r="D30" s="32"/>
      <x:c r="E30" s="32"/>
      <x:c r="F30" s="32"/>
      <x:c r="G30" s="36"/>
      <x:c r="H30" s="32"/>
      <x:c r="I30" s="32"/>
      <x:c r="J30" s="32"/>
      <x:c r="K30" s="32"/>
    </x:row>
    <x:row r="31" ht="54" customHeight="1">
      <x:c r="A31" s="32"/>
      <x:c r="B31" s="32"/>
      <x:c r="C31" s="32"/>
      <x:c r="D31" s="32"/>
      <x:c r="E31" s="32"/>
      <x:c r="F31" s="32"/>
      <x:c r="G31" s="36"/>
      <x:c r="H31" s="32"/>
      <x:c r="I31" s="32"/>
      <x:c r="J31" s="32"/>
      <x:c r="K31" s="32"/>
    </x:row>
    <x:row r="32" ht="54" customHeight="1">
      <x:c r="A32" s="32"/>
      <x:c r="B32" s="32"/>
      <x:c r="C32" s="32"/>
      <x:c r="D32" s="32"/>
      <x:c r="E32" s="32"/>
      <x:c r="F32" s="32"/>
      <x:c r="G32" s="36"/>
      <x:c r="H32" s="32"/>
      <x:c r="I32" s="32"/>
      <x:c r="J32" s="32"/>
      <x:c r="K32" s="32"/>
    </x:row>
    <x:row r="33" ht="54" customHeight="1">
      <x:c r="A33" s="32"/>
      <x:c r="B33" s="32"/>
      <x:c r="C33" s="32"/>
      <x:c r="D33" s="32"/>
      <x:c r="E33" s="32"/>
      <x:c r="F33" s="32"/>
      <x:c r="G33" s="36"/>
      <x:c r="H33" s="32"/>
      <x:c r="I33" s="32"/>
      <x:c r="J33" s="32"/>
      <x:c r="K33" s="32"/>
    </x:row>
    <x:row r="34" ht="54" customHeight="1">
      <x:c r="A34" s="32"/>
      <x:c r="B34" s="32"/>
      <x:c r="C34" s="32"/>
      <x:c r="D34" s="32"/>
      <x:c r="E34" s="32"/>
      <x:c r="F34" s="32"/>
      <x:c r="G34" s="36"/>
      <x:c r="H34" s="32"/>
      <x:c r="I34" s="32"/>
      <x:c r="J34" s="32"/>
      <x:c r="K34" s="32"/>
    </x:row>
    <x:row r="35" ht="54" customHeight="1">
      <x:c r="A35" s="32"/>
      <x:c r="B35" s="32"/>
      <x:c r="C35" s="32"/>
      <x:c r="D35" s="32"/>
      <x:c r="E35" s="32"/>
      <x:c r="F35" s="32"/>
      <x:c r="G35" s="36"/>
      <x:c r="H35" s="32"/>
      <x:c r="I35" s="32"/>
      <x:c r="J35" s="32"/>
      <x:c r="K35" s="32"/>
    </x:row>
    <x:row r="36" ht="54" customHeight="1">
      <x:c r="A36" s="32"/>
      <x:c r="B36" s="32"/>
      <x:c r="C36" s="32"/>
      <x:c r="D36" s="32"/>
      <x:c r="E36" s="32"/>
      <x:c r="F36" s="32"/>
      <x:c r="G36" s="36"/>
      <x:c r="H36" s="32"/>
      <x:c r="I36" s="32"/>
      <x:c r="J36" s="32"/>
      <x:c r="K36" s="32"/>
    </x:row>
    <x:row r="37" ht="25" customHeight="1">
      <x:c r="A37" s="4"/>
      <x:c r="B37" s="4"/>
      <x:c r="C37" s="4"/>
      <x:c r="D37" s="4"/>
      <x:c r="E37" s="4"/>
      <x:c r="F37" s="4"/>
      <x:c r="G37" s="4"/>
      <x:c r="H37" s="4"/>
      <x:c r="I37" s="4"/>
      <x:c r="J37" s="4"/>
      <x:c r="K37" s="4"/>
    </x:row>
    <x:row r="38" ht="25" customHeight="1">
      <x:c r="A38" s="4"/>
      <x:c r="B38" s="4"/>
      <x:c r="C38" s="4"/>
      <x:c r="D38" s="4"/>
      <x:c r="E38" s="4"/>
      <x:c r="F38" s="4"/>
      <x:c r="G38" s="4"/>
      <x:c r="H38" s="4"/>
      <x:c r="I38" s="4"/>
      <x:c r="J38" s="4"/>
      <x:c r="K38" s="4"/>
    </x:row>
    <x:row r="39" ht="25" customHeight="1">
      <x:c r="A39" s="4"/>
      <x:c r="B39" s="4"/>
      <x:c r="C39" s="4"/>
      <x:c r="D39" s="4"/>
      <x:c r="E39" s="4"/>
      <x:c r="F39" s="4"/>
      <x:c r="G39" s="4"/>
      <x:c r="H39" s="4"/>
      <x:c r="I39" s="4"/>
      <x:c r="J39" s="4"/>
      <x:c r="K39" s="4"/>
    </x:row>
    <x:row r="40" ht="25" customHeight="1">
      <x:c r="A40" s="4"/>
      <x:c r="B40" s="4"/>
      <x:c r="C40" s="4"/>
      <x:c r="D40" s="4"/>
      <x:c r="E40" s="4"/>
      <x:c r="F40" s="4"/>
      <x:c r="G40" s="4"/>
      <x:c r="H40" s="4"/>
      <x:c r="I40" s="4"/>
      <x:c r="J40" s="4"/>
      <x:c r="K40" s="4"/>
    </x:row>
  </x:sheetData>
  <x:mergeCells>
    <x:mergeCell ref="A1:K2"/>
    <x:mergeCell ref="A3:K4"/>
  </x:mergeCells>
  <x:dataValidations count="2">
    <x:dataValidation type="list" sqref="H7:H36">
      <x:formula1>"Hypothesis,Observed fact,Buyer-confirmed,Outcome-supported"</x:formula1>
    </x:dataValidation>
    <x:dataValidation type="list" sqref="I7:J36">
      <x:formula1>"Yes,No,Unknown"</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29" hidden="0" customWidth="1"/>
    <x:col min="2" max="2" width="17" hidden="0" customWidth="1"/>
    <x:col min="3" max="3" width="34" hidden="0" customWidth="1"/>
    <x:col min="4" max="4" width="34" hidden="0" customWidth="1"/>
    <x:col min="5" max="5" width="34" hidden="0" customWidth="1"/>
  </x:cols>
  <x:sheetData>
    <x:row r="1" ht="23" customHeight="1">
      <x:c r="A1" s="10" t="str">
        <x:v>Transparent scoring rules</x:v>
      </x:c>
      <x:c r="B1" s="10"/>
      <x:c r="C1" s="10"/>
      <x:c r="D1" s="10"/>
      <x:c r="E1" s="10"/>
    </x:row>
    <x:row r="2" ht="23" customHeight="1">
      <x:c r="A2" s="10"/>
      <x:c r="B2" s="10"/>
      <x:c r="C2" s="10"/>
      <x:c r="D2" s="10"/>
      <x:c r="E2" s="10"/>
    </x:row>
    <x:row r="3" ht="23" customHeight="1">
      <x:c r="A3" s="14" t="str">
        <x:v>STARTER MODEL ONLY. Edit the weights and qualitative rubrics; calibrate against outcomes. Do not interpret scores as probabilities.</x:v>
      </x:c>
      <x:c r="B3" s="14"/>
      <x:c r="C3" s="14"/>
      <x:c r="D3" s="14"/>
      <x:c r="E3" s="14"/>
    </x:row>
    <x:row r="4" ht="23" customHeight="1">
      <x:c r="A4" s="14"/>
      <x:c r="B4" s="14"/>
      <x:c r="C4" s="14"/>
      <x:c r="D4" s="14"/>
      <x:c r="E4" s="14"/>
    </x:row>
    <x:row r="5" ht="25" customHeight="1">
      <x:c r="A5" s="4"/>
      <x:c r="B5" s="4"/>
      <x:c r="C5" s="4"/>
      <x:c r="D5" s="4"/>
      <x:c r="E5" s="4"/>
    </x:row>
    <x:row r="6" ht="36" customHeight="1">
      <x:c r="A6" s="27" t="str">
        <x:v>Fit dimension</x:v>
      </x:c>
      <x:c r="B6" s="27" t="str">
        <x:v>Weight</x:v>
      </x:c>
      <x:c r="C6" s="27" t="str">
        <x:v>0 = mismatch</x:v>
      </x:c>
      <x:c r="D6" s="27" t="str">
        <x:v>1 = partial fit</x:v>
      </x:c>
      <x:c r="E6" s="27" t="str">
        <x:v>2 = fit</x:v>
      </x:c>
    </x:row>
    <x:row r="7" ht="68" customHeight="1">
      <x:c r="A7" s="4" t="str">
        <x:v>Problem / use case</x:v>
      </x:c>
      <x:c r="B7" s="32" t="n">
        <x:v>30</x:v>
      </x:c>
      <x:c r="C7" s="32" t="str">
        <x:v>Offer does not address the relevant job.</x:v>
      </x:c>
      <x:c r="D7" s="32" t="str">
        <x:v>Some overlap; material uncertainty about suitability.</x:v>
      </x:c>
      <x:c r="E7" s="32" t="str">
        <x:v>Relevant use case and offer alignment supported.</x:v>
      </x:c>
    </x:row>
    <x:row r="8" ht="68" customHeight="1">
      <x:c r="A8" s="4" t="str">
        <x:v>Industry / business model</x:v>
      </x:c>
      <x:c r="B8" s="32" t="n">
        <x:v>20</x:v>
      </x:c>
      <x:c r="C8" s="32" t="str">
        <x:v>Outside the defined operating situation.</x:v>
      </x:c>
      <x:c r="D8" s="32" t="str">
        <x:v>Adjacent segment with a plausible use case.</x:v>
      </x:c>
      <x:c r="E8" s="32" t="str">
        <x:v>Matches the defined business situation.</x:v>
      </x:c>
    </x:row>
    <x:row r="9" ht="68" customHeight="1">
      <x:c r="A9" s="4" t="str">
        <x:v>Scale / complexity</x:v>
      </x:c>
      <x:c r="B9" s="32" t="n">
        <x:v>15</x:v>
      </x:c>
      <x:c r="C9" s="32" t="str">
        <x:v>Workload or structure does not suit the offer.</x:v>
      </x:c>
      <x:c r="D9" s="32" t="str">
        <x:v>Near a boundary; business case needs review.</x:v>
      </x:c>
      <x:c r="E9" s="32" t="str">
        <x:v>Workload and structure suit the offer.</x:v>
      </x:c>
    </x:row>
    <x:row r="10" ht="68" customHeight="1">
      <x:c r="A10" s="4" t="str">
        <x:v>Delivery / technical</x:v>
      </x:c>
      <x:c r="B10" s="32" t="n">
        <x:v>15</x:v>
      </x:c>
      <x:c r="C10" s="32" t="str">
        <x:v>Requirements cannot be supported.</x:v>
      </x:c>
      <x:c r="D10" s="32" t="str">
        <x:v>Delivery fit is conditional or needs scoped changes.</x:v>
      </x:c>
      <x:c r="E10" s="32" t="str">
        <x:v>Required environment and delivery fit supported.</x:v>
      </x:c>
    </x:row>
    <x:row r="11" ht="68" customHeight="1">
      <x:c r="A11" s="4" t="str">
        <x:v>Economic fit</x:v>
      </x:c>
      <x:c r="B11" s="32" t="n">
        <x:v>20</x:v>
      </x:c>
      <x:c r="C11" s="32" t="str">
        <x:v>No workable mutual business case.</x:v>
      </x:c>
      <x:c r="D11" s="32" t="str">
        <x:v>Potential case, but important economics unresolved.</x:v>
      </x:c>
      <x:c r="E11" s="32" t="str">
        <x:v>Credible economic value for buyer and seller.</x:v>
      </x:c>
    </x:row>
    <x:row r="12" ht="25" customHeight="1">
      <x:c r="A12" s="4"/>
      <x:c r="B12" s="4"/>
      <x:c r="C12" s="4"/>
      <x:c r="D12" s="4"/>
      <x:c r="E12" s="4"/>
    </x:row>
    <x:row r="13" ht="25" customHeight="1">
      <x:c r="A13" s="4" t="str">
        <x:v>Total weight</x:v>
      </x:c>
      <x:c r="B13" s="4" t="n">
        <x:f>SUM(B7:B11)</x:f>
        <x:v>100</x:v>
      </x:c>
      <x:c r="C13" s="4"/>
      <x:c r="D13" s="4"/>
      <x:c r="E13" s="4"/>
    </x:row>
    <x:row r="14" ht="25" customHeight="1">
      <x:c r="A14" s="4"/>
      <x:c r="B14" s="4"/>
      <x:c r="C14" s="4"/>
      <x:c r="D14" s="4"/>
      <x:c r="E14" s="4"/>
    </x:row>
    <x:row r="15" ht="25" customHeight="1">
      <x:c r="A15" s="4"/>
      <x:c r="B15" s="4"/>
      <x:c r="C15" s="4"/>
      <x:c r="D15" s="4"/>
      <x:c r="E15" s="4"/>
    </x:row>
    <x:row r="16" ht="25" customHeight="1">
      <x:c r="A16" s="4" t="str">
        <x:v>Priority-fit threshold</x:v>
      </x:c>
      <x:c r="B16" s="32" t="n">
        <x:v>80</x:v>
      </x:c>
      <x:c r="C16" s="4"/>
      <x:c r="D16" s="4"/>
      <x:c r="E16" s="4"/>
    </x:row>
    <x:row r="17" ht="25" customHeight="1">
      <x:c r="A17" s="4" t="str">
        <x:v>Adjacent-test threshold</x:v>
      </x:c>
      <x:c r="B17" s="32" t="n">
        <x:v>60</x:v>
      </x:c>
      <x:c r="C17" s="4"/>
      <x:c r="D17" s="4"/>
      <x:c r="E17" s="4"/>
    </x:row>
    <x:row r="18" ht="25" customHeight="1">
      <x:c r="A18" s="4" t="str">
        <x:v>Required assessment coverage</x:v>
      </x:c>
      <x:c r="B18" s="38" t="n">
        <x:v>1</x:v>
      </x:c>
      <x:c r="C18" s="4"/>
      <x:c r="D18" s="4"/>
      <x:c r="E18" s="4"/>
    </x:row>
    <x:row r="19" ht="25" customHeight="1">
      <x:c r="A19" s="4" t="str">
        <x:v>Maximum rating</x:v>
      </x:c>
      <x:c r="B19" s="4" t="n">
        <x:v>2</x:v>
      </x:c>
      <x:c r="C19" s="4"/>
      <x:c r="D19" s="4"/>
      <x:c r="E19" s="4"/>
    </x:row>
    <x:row r="20" ht="25" customHeight="1">
      <x:c r="A20" s="4" t="str">
        <x:v>Required total weight</x:v>
      </x:c>
      <x:c r="B20" s="4" t="n">
        <x:v>100</x:v>
      </x:c>
      <x:c r="C20" s="4"/>
      <x:c r="D20" s="4"/>
      <x:c r="E20" s="4"/>
    </x:row>
    <x:row r="21" ht="25" customHeight="1">
      <x:c r="A21" s="4"/>
      <x:c r="B21" s="4"/>
      <x:c r="C21" s="4"/>
      <x:c r="D21" s="4"/>
      <x:c r="E21" s="4"/>
    </x:row>
    <x:row r="22" ht="25" customHeight="1">
      <x:c r="A22" s="4" t="str">
        <x:v>Configuration check</x:v>
      </x:c>
      <x:c r="B22" s="4" t="str">
        <x:f>IF(AND(COUNT(B7:B11)=5,MIN(B7:B11)&gt;=0,SUM(B7:B11)=B20,ISNUMBER(B16),ISNUMBER(B17),B16&gt;B17,B16&lt;=B20,B17&gt;=0,B18=1,B19=2,B20=100),"OK","FIX SETTINGS")</x:f>
        <x:v>OK</x:v>
      </x:c>
      <x:c r="C22" s="4"/>
      <x:c r="D22" s="4"/>
      <x:c r="E22" s="4"/>
    </x:row>
    <x:row r="23" ht="25" customHeight="1">
      <x:c r="A23" s="4"/>
      <x:c r="B23" s="4"/>
      <x:c r="C23" s="4"/>
      <x:c r="D23" s="4"/>
      <x:c r="E23" s="4"/>
    </x:row>
    <x:row r="24" ht="25" customHeight="1">
      <x:c r="A24" s="4"/>
      <x:c r="B24" s="4"/>
      <x:c r="C24" s="4"/>
      <x:c r="D24" s="4"/>
      <x:c r="E24" s="4"/>
    </x:row>
    <x:row r="25" ht="30" customHeight="1">
      <x:c r="A25" s="18" t="str">
        <x:v>GUARDRAILS</x:v>
      </x:c>
      <x:c r="B25" s="18"/>
      <x:c r="C25" s="18"/>
      <x:c r="D25" s="18"/>
      <x:c r="E25" s="18"/>
    </x:row>
    <x:row r="26" ht="25" customHeight="1">
      <x:c r="A26" s="4"/>
      <x:c r="B26" s="4"/>
      <x:c r="C26" s="4"/>
      <x:c r="D26" s="4"/>
      <x:c r="E26" s="4"/>
    </x:row>
    <x:row r="27" ht="25" customHeight="1">
      <x:c r="A27" s="4" t="str">
        <x:v>Only the blue configuration cells should be edited. Weights must sum to 100. Ratings use 0, 1, or 2; leave unknowns blank. Exclusions override the score. Assessment coverage measures populated ratings—not verified truth. Evidence references are manually checked. Avoid double-counting correlated industry and size proxies. Priority thresholds 80/60 are design defaults, not research benchmarks.</x:v>
      </x:c>
      <x:c r="B27" s="4"/>
      <x:c r="C27" s="4"/>
      <x:c r="D27" s="4"/>
      <x:c r="E27" s="4"/>
    </x:row>
    <x:row r="28" ht="25" customHeight="1">
      <x:c r="A28" s="4"/>
      <x:c r="B28" s="4"/>
      <x:c r="C28" s="4"/>
      <x:c r="D28" s="4"/>
      <x:c r="E28" s="4"/>
    </x:row>
    <x:row r="29" ht="25" customHeight="1">
      <x:c r="A29" s="4"/>
      <x:c r="B29" s="4"/>
      <x:c r="C29" s="4"/>
      <x:c r="D29" s="4"/>
      <x:c r="E29" s="4"/>
    </x:row>
    <x:row r="30" ht="25" customHeight="1">
      <x:c r="A30" s="4"/>
      <x:c r="B30" s="4"/>
      <x:c r="C30" s="4"/>
      <x:c r="D30" s="4"/>
      <x:c r="E30" s="4"/>
    </x:row>
    <x:row r="31" ht="25" customHeight="1">
      <x:c r="A31" s="4"/>
      <x:c r="B31" s="4"/>
      <x:c r="C31" s="4"/>
      <x:c r="D31" s="4"/>
      <x:c r="E31" s="4"/>
    </x:row>
    <x:row r="32" ht="25" customHeight="1">
      <x:c r="A32" s="4"/>
      <x:c r="B32" s="4"/>
      <x:c r="C32" s="4"/>
      <x:c r="D32" s="4"/>
      <x:c r="E32" s="4"/>
    </x:row>
    <x:row r="33" ht="25" customHeight="1">
      <x:c r="A33" s="4"/>
      <x:c r="B33" s="4"/>
      <x:c r="C33" s="4"/>
      <x:c r="D33" s="4"/>
      <x:c r="E33" s="4"/>
    </x:row>
    <x:row r="34" ht="25" customHeight="1">
      <x:c r="A34" s="4"/>
      <x:c r="B34" s="4"/>
      <x:c r="C34" s="4"/>
      <x:c r="D34" s="4"/>
      <x:c r="E34" s="4"/>
    </x:row>
  </x:sheetData>
  <x:mergeCells>
    <x:mergeCell ref="A1:E2"/>
    <x:mergeCell ref="A3:E4"/>
    <x:mergeCell ref="A25:E25"/>
    <x:mergeCell ref="A27:E30"/>
  </x:mergeCells>
  <x:pageMargins left="0.7" right="0.7" top="0.75" bottom="0.75" header="0.3" footer="0.3"/>
</x:worksheet>
</file>

<file path=xl/worksheets/sheet6.xml><?xml version="1.0" encoding="utf-8"?>
<x:worksheet xmlns:x="http://schemas.openxmlformats.org/spreadsheetml/2006/main">
  <x:sheetFormatPr defaultRowHeight="15"/>
  <x:cols>
    <x:col min="1" max="1" width="25" hidden="0" customWidth="1"/>
    <x:col min="2" max="2" width="25" hidden="0" customWidth="1"/>
    <x:col min="3" max="3" width="17" hidden="0" customWidth="1"/>
    <x:col min="4" max="4" width="17" hidden="0" customWidth="1"/>
    <x:col min="5" max="5" width="17" hidden="0" customWidth="1"/>
    <x:col min="6" max="6" width="22" hidden="0" customWidth="1"/>
    <x:col min="7" max="7" width="14" hidden="0" customWidth="1"/>
    <x:col min="8" max="8" width="14" hidden="0" customWidth="1"/>
    <x:col min="9" max="9" width="14" hidden="0" customWidth="1"/>
    <x:col min="10" max="10" width="14" hidden="0" customWidth="1"/>
    <x:col min="11" max="11" width="14" hidden="0" customWidth="1"/>
    <x:col min="12" max="12" width="19" hidden="0" customWidth="1"/>
    <x:col min="13" max="13" width="19" hidden="0" customWidth="1"/>
    <x:col min="14" max="14" width="19" hidden="0" customWidth="1"/>
    <x:col min="15" max="15" width="32" hidden="0" customWidth="1"/>
    <x:col min="16" max="16" width="32" hidden="0" customWidth="1"/>
    <x:col min="17" max="17" width="40" hidden="0" customWidth="1"/>
    <x:col min="18" max="18" width="18" hidden="0" customWidth="1"/>
  </x:cols>
  <x:sheetData>
    <x:row r="1" ht="23" customHeight="1">
      <x:c r="A1" s="10" t="str">
        <x:v>Account fit | working scorecard</x:v>
      </x:c>
      <x:c r="B1" s="10"/>
      <x:c r="C1" s="10"/>
      <x:c r="D1" s="10"/>
      <x:c r="E1" s="10"/>
      <x:c r="F1" s="10"/>
      <x:c r="G1" s="10"/>
      <x:c r="H1" s="10"/>
      <x:c r="I1" s="10"/>
      <x:c r="J1" s="10"/>
      <x:c r="K1" s="10"/>
      <x:c r="L1" s="10"/>
      <x:c r="M1" s="10"/>
      <x:c r="N1" s="10"/>
      <x:c r="O1" s="10"/>
      <x:c r="P1" s="10"/>
      <x:c r="Q1" s="10"/>
      <x:c r="R1" s="10"/>
    </x:row>
    <x:row r="2" ht="23" customHeight="1">
      <x:c r="A2" s="10"/>
      <x:c r="B2" s="10"/>
      <x:c r="C2" s="10"/>
      <x:c r="D2" s="10"/>
      <x:c r="E2" s="10"/>
      <x:c r="F2" s="10"/>
      <x:c r="G2" s="10"/>
      <x:c r="H2" s="10"/>
      <x:c r="I2" s="10"/>
      <x:c r="J2" s="10"/>
      <x:c r="K2" s="10"/>
      <x:c r="L2" s="10"/>
      <x:c r="M2" s="10"/>
      <x:c r="N2" s="10"/>
      <x:c r="O2" s="10"/>
      <x:c r="P2" s="10"/>
      <x:c r="Q2" s="10"/>
      <x:c r="R2" s="10"/>
    </x:row>
    <x:row r="3" ht="23" customHeight="1">
      <x:c r="A3" s="14" t="str">
        <x:v>Blank account template. Complete blue inputs; check evidence manually. Scores are not probabilities or qualification.</x:v>
      </x:c>
      <x:c r="B3" s="14"/>
      <x:c r="C3" s="14"/>
      <x:c r="D3" s="14"/>
      <x:c r="E3" s="14"/>
      <x:c r="F3" s="14"/>
      <x:c r="G3" s="14"/>
      <x:c r="H3" s="14"/>
      <x:c r="I3" s="14"/>
      <x:c r="J3" s="14"/>
      <x:c r="K3" s="14"/>
      <x:c r="L3" s="14"/>
      <x:c r="M3" s="14"/>
      <x:c r="N3" s="14"/>
      <x:c r="O3" s="14"/>
      <x:c r="P3" s="14"/>
      <x:c r="Q3" s="14"/>
      <x:c r="R3" s="14"/>
    </x:row>
    <x:row r="4" ht="23" customHeight="1">
      <x:c r="A4" s="14"/>
      <x:c r="B4" s="14"/>
      <x:c r="C4" s="14"/>
      <x:c r="D4" s="14"/>
      <x:c r="E4" s="14"/>
      <x:c r="F4" s="14"/>
      <x:c r="G4" s="14"/>
      <x:c r="H4" s="14"/>
      <x:c r="I4" s="14"/>
      <x:c r="J4" s="14"/>
      <x:c r="K4" s="14"/>
      <x:c r="L4" s="14"/>
      <x:c r="M4" s="14"/>
      <x:c r="N4" s="14"/>
      <x:c r="O4" s="14"/>
      <x:c r="P4" s="14"/>
      <x:c r="Q4" s="14"/>
      <x:c r="R4" s="14"/>
    </x:row>
    <x:row r="5" ht="25" customHeight="1">
      <x:c r="A5" s="4"/>
      <x:c r="B5" s="4"/>
      <x:c r="C5" s="4"/>
      <x:c r="D5" s="4"/>
      <x:c r="E5" s="4"/>
      <x:c r="F5" s="4"/>
      <x:c r="G5" s="4"/>
      <x:c r="H5" s="4"/>
      <x:c r="I5" s="4"/>
      <x:c r="J5" s="4"/>
      <x:c r="K5" s="4"/>
      <x:c r="L5" s="4"/>
      <x:c r="M5" s="4"/>
      <x:c r="N5" s="4"/>
      <x:c r="O5" s="4"/>
      <x:c r="P5" s="4"/>
      <x:c r="Q5" s="4"/>
      <x:c r="R5" s="4"/>
    </x:row>
    <x:row r="6" ht="36" customHeight="1">
      <x:c r="A6" s="27" t="str">
        <x:v>Account</x:v>
      </x:c>
      <x:c r="B6" s="27" t="str">
        <x:v>Website / ID</x:v>
      </x:c>
      <x:c r="C6" s="27" t="str">
        <x:v>Suppress?</x:v>
      </x:c>
      <x:c r="D6" s="27" t="str">
        <x:v>Eligibility</x:v>
      </x:c>
      <x:c r="E6" s="27" t="str">
        <x:v>Temporary hold?</x:v>
      </x:c>
      <x:c r="F6" s="27" t="str">
        <x:v>Evidence IDs</x:v>
      </x:c>
      <x:c r="G6" s="27" t="str">
        <x:v>Problem 0–2</x:v>
      </x:c>
      <x:c r="H6" s="27" t="str">
        <x:v>Business 0–2</x:v>
      </x:c>
      <x:c r="I6" s="27" t="str">
        <x:v>Scale 0–2</x:v>
      </x:c>
      <x:c r="J6" s="27" t="str">
        <x:v>Delivery 0–2</x:v>
      </x:c>
      <x:c r="K6" s="27" t="str">
        <x:v>Economics 0–2</x:v>
      </x:c>
      <x:c r="L6" s="27" t="str">
        <x:v>Fit points (entered)</x:v>
      </x:c>
      <x:c r="M6" s="27" t="str">
        <x:v>Assessment coverage</x:v>
      </x:c>
      <x:c r="N6" s="27" t="str">
        <x:v>Possible ceiling</x:v>
      </x:c>
      <x:c r="O6" s="27" t="str">
        <x:v>Timing status</x:v>
      </x:c>
      <x:c r="P6" s="27" t="str">
        <x:v>Routing</x:v>
      </x:c>
      <x:c r="Q6" s="27" t="str">
        <x:v>Next action / review condition</x:v>
      </x:c>
      <x:c r="R6" s="27" t="str">
        <x:v>Checked date</x:v>
      </x:c>
    </x:row>
    <x:row r="7" ht="60" customHeight="1">
      <x:c r="A7" s="32"/>
      <x:c r="B7" s="32"/>
      <x:c r="C7" s="32"/>
      <x:c r="D7" s="32"/>
      <x:c r="E7" s="32"/>
      <x:c r="F7" s="32"/>
      <x:c r="G7" s="32"/>
      <x:c r="H7" s="32"/>
      <x:c r="I7" s="32"/>
      <x:c r="J7" s="32"/>
      <x:c r="K7" s="32"/>
      <x:c r="L7" s="40" t="str">
        <x:f>IF(A7="","",IF(OR('Scoring Rules'!$B$22&lt;&gt;"OK",OR(COUNT(G7:K7)&lt;&gt;COUNTA(G7:K7),MIN(G7:K7)&lt;0,MAX(G7:K7)&gt;'Scoring Rules'!$B$19,IFERROR(MOD(G7,1),1)&lt;&gt;0,IFERROR(MOD(H7,1),1)&lt;&gt;0,IFERROR(MOD(I7,1),1)&lt;&gt;0,IFERROR(MOD(J7,1),1)&lt;&gt;0,IFERROR(MOD(K7,1),1)&lt;&gt;0)),"",IF(ISNUMBER(G7),G7*'Scoring Rules'!$B$7/'Scoring Rules'!$B$19,0)+IF(ISNUMBER(H7),H7*'Scoring Rules'!$B$8/'Scoring Rules'!$B$19,0)+IF(ISNUMBER(I7),I7*'Scoring Rules'!$B$9/'Scoring Rules'!$B$19,0)+IF(ISNUMBER(J7),J7*'Scoring Rules'!$B$10/'Scoring Rules'!$B$19,0)+IF(ISNUMBER(K7),K7*'Scoring Rules'!$B$11/'Scoring Rules'!$B$19,0)))</x:f>
      </x:c>
      <x:c r="M7" s="38" t="str">
        <x:f>IF(A7="","",IF(OR('Scoring Rules'!$B$22&lt;&gt;"OK",OR(COUNT(G7:K7)&lt;&gt;COUNTA(G7:K7),MIN(G7:K7)&lt;0,MAX(G7:K7)&gt;'Scoring Rules'!$B$19,IFERROR(MOD(G7,1),1)&lt;&gt;0,IFERROR(MOD(H7,1),1)&lt;&gt;0,IFERROR(MOD(I7,1),1)&lt;&gt;0,IFERROR(MOD(J7,1),1)&lt;&gt;0,IFERROR(MOD(K7,1),1)&lt;&gt;0)),"",(IF(ISNUMBER(G7),'Scoring Rules'!$B$7,0)+IF(ISNUMBER(H7),'Scoring Rules'!$B$8,0)+IF(ISNUMBER(I7),'Scoring Rules'!$B$9,0)+IF(ISNUMBER(J7),'Scoring Rules'!$B$10,0)+IF(ISNUMBER(K7),'Scoring Rules'!$B$11,0))/'Scoring Rules'!$B$20))</x:f>
      </x:c>
      <x:c r="N7" s="40" t="str">
        <x:f>IF(OR(A7="",M7=""),"",L7+(1-M7)*'Scoring Rules'!$B$20)</x:f>
      </x:c>
      <x:c r="O7" s="32"/>
      <x:c r="P7" s="4" t="str">
        <x:f>IF(A7="","",IF(C7="Yes","SUPPRESS — do not contact",IF(D7="Fail","EXCLUDE — cannot serve",IF(OR(C7="",C7="Unknown"),"Check suppression",IF(C7&lt;&gt;"No","Fix suppression status",IF(OR(D7="",D7="Unknown"),"Research eligibility",IF(D7&lt;&gt;"Pass","Fix eligibility status",IF(E7="Yes","HOLD — review condition",IF(OR(E7="",E7="Unknown"),"Check temporary holds",IF(E7&lt;&gt;"No","Fix hold status",IF('Scoring Rules'!$B$22&lt;&gt;"OK","Fix scoring settings",IF(OR(COUNT(G7:K7)&lt;&gt;COUNTA(G7:K7),MIN(G7:K7)&lt;0,MAX(G7:K7)&gt;'Scoring Rules'!$B$19,IFERROR(MOD(G7,1),1)&lt;&gt;0,IFERROR(MOD(H7,1),1)&lt;&gt;0,IFERROR(MOD(I7,1),1)&lt;&gt;0,IFERROR(MOD(J7,1),1)&lt;&gt;0,IFERROR(MOD(K7,1),1)&lt;&gt;0),"Fix ratings: use 0, 1, 2",IF(M7&lt;'Scoring Rules'!$B$18,"Research missing fit evidence",IF(F7="","Attach evidence references",IF(L7&lt;'Scoring Rules'!$B$17,"Lower-priority segment",IF(L7&lt;'Scoring Rules'!$B$16,"Adjacent segment — test",IF(O7="Buyer-confirmed project","Priority fit — discovery",IF(O7="Trigger only","Priority fit — investigate trigger",IF(O7="No signal","Priority fit — prospect/nurture",IF(OR(O7="",O7="Unknown"),"Priority fit — verify timing","Fix timing status"))))))))))))))))))))</x:f>
      </x:c>
      <x:c r="Q7" s="32"/>
      <x:c r="R7" s="36"/>
    </x:row>
    <x:row r="8" ht="60" customHeight="1">
      <x:c r="A8" s="32"/>
      <x:c r="B8" s="32"/>
      <x:c r="C8" s="32"/>
      <x:c r="D8" s="32"/>
      <x:c r="E8" s="32"/>
      <x:c r="F8" s="32"/>
      <x:c r="G8" s="32"/>
      <x:c r="H8" s="32"/>
      <x:c r="I8" s="32"/>
      <x:c r="J8" s="32"/>
      <x:c r="K8" s="32"/>
      <x:c r="L8" s="40" t="str">
        <x:f>IF(A8="","",IF(OR('Scoring Rules'!$B$22&lt;&gt;"OK",OR(COUNT(G8:K8)&lt;&gt;COUNTA(G8:K8),MIN(G8:K8)&lt;0,MAX(G8:K8)&gt;'Scoring Rules'!$B$19,IFERROR(MOD(G8,1),1)&lt;&gt;0,IFERROR(MOD(H8,1),1)&lt;&gt;0,IFERROR(MOD(I8,1),1)&lt;&gt;0,IFERROR(MOD(J8,1),1)&lt;&gt;0,IFERROR(MOD(K8,1),1)&lt;&gt;0)),"",IF(ISNUMBER(G8),G8*'Scoring Rules'!$B$7/'Scoring Rules'!$B$19,0)+IF(ISNUMBER(H8),H8*'Scoring Rules'!$B$8/'Scoring Rules'!$B$19,0)+IF(ISNUMBER(I8),I8*'Scoring Rules'!$B$9/'Scoring Rules'!$B$19,0)+IF(ISNUMBER(J8),J8*'Scoring Rules'!$B$10/'Scoring Rules'!$B$19,0)+IF(ISNUMBER(K8),K8*'Scoring Rules'!$B$11/'Scoring Rules'!$B$19,0)))</x:f>
      </x:c>
      <x:c r="M8" s="38" t="str">
        <x:f>IF(A8="","",IF(OR('Scoring Rules'!$B$22&lt;&gt;"OK",OR(COUNT(G8:K8)&lt;&gt;COUNTA(G8:K8),MIN(G8:K8)&lt;0,MAX(G8:K8)&gt;'Scoring Rules'!$B$19,IFERROR(MOD(G8,1),1)&lt;&gt;0,IFERROR(MOD(H8,1),1)&lt;&gt;0,IFERROR(MOD(I8,1),1)&lt;&gt;0,IFERROR(MOD(J8,1),1)&lt;&gt;0,IFERROR(MOD(K8,1),1)&lt;&gt;0)),"",(IF(ISNUMBER(G8),'Scoring Rules'!$B$7,0)+IF(ISNUMBER(H8),'Scoring Rules'!$B$8,0)+IF(ISNUMBER(I8),'Scoring Rules'!$B$9,0)+IF(ISNUMBER(J8),'Scoring Rules'!$B$10,0)+IF(ISNUMBER(K8),'Scoring Rules'!$B$11,0))/'Scoring Rules'!$B$20))</x:f>
      </x:c>
      <x:c r="N8" s="40" t="str">
        <x:f>IF(OR(A8="",M8=""),"",L8+(1-M8)*'Scoring Rules'!$B$20)</x:f>
      </x:c>
      <x:c r="O8" s="32"/>
      <x:c r="P8" s="4" t="str">
        <x:f>IF(A8="","",IF(C8="Yes","SUPPRESS — do not contact",IF(D8="Fail","EXCLUDE — cannot serve",IF(OR(C8="",C8="Unknown"),"Check suppression",IF(C8&lt;&gt;"No","Fix suppression status",IF(OR(D8="",D8="Unknown"),"Research eligibility",IF(D8&lt;&gt;"Pass","Fix eligibility status",IF(E8="Yes","HOLD — review condition",IF(OR(E8="",E8="Unknown"),"Check temporary holds",IF(E8&lt;&gt;"No","Fix hold status",IF('Scoring Rules'!$B$22&lt;&gt;"OK","Fix scoring settings",IF(OR(COUNT(G8:K8)&lt;&gt;COUNTA(G8:K8),MIN(G8:K8)&lt;0,MAX(G8:K8)&gt;'Scoring Rules'!$B$19,IFERROR(MOD(G8,1),1)&lt;&gt;0,IFERROR(MOD(H8,1),1)&lt;&gt;0,IFERROR(MOD(I8,1),1)&lt;&gt;0,IFERROR(MOD(J8,1),1)&lt;&gt;0,IFERROR(MOD(K8,1),1)&lt;&gt;0),"Fix ratings: use 0, 1, 2",IF(M8&lt;'Scoring Rules'!$B$18,"Research missing fit evidence",IF(F8="","Attach evidence references",IF(L8&lt;'Scoring Rules'!$B$17,"Lower-priority segment",IF(L8&lt;'Scoring Rules'!$B$16,"Adjacent segment — test",IF(O8="Buyer-confirmed project","Priority fit — discovery",IF(O8="Trigger only","Priority fit — investigate trigger",IF(O8="No signal","Priority fit — prospect/nurture",IF(OR(O8="",O8="Unknown"),"Priority fit — verify timing","Fix timing status"))))))))))))))))))))</x:f>
      </x:c>
      <x:c r="Q8" s="32"/>
      <x:c r="R8" s="36"/>
    </x:row>
    <x:row r="9" ht="60" customHeight="1">
      <x:c r="A9" s="32"/>
      <x:c r="B9" s="32"/>
      <x:c r="C9" s="32"/>
      <x:c r="D9" s="32"/>
      <x:c r="E9" s="32"/>
      <x:c r="F9" s="32"/>
      <x:c r="G9" s="32"/>
      <x:c r="H9" s="32"/>
      <x:c r="I9" s="32"/>
      <x:c r="J9" s="32"/>
      <x:c r="K9" s="32"/>
      <x:c r="L9" s="40" t="str">
        <x:f>IF(A9="","",IF(OR('Scoring Rules'!$B$22&lt;&gt;"OK",OR(COUNT(G9:K9)&lt;&gt;COUNTA(G9:K9),MIN(G9:K9)&lt;0,MAX(G9:K9)&gt;'Scoring Rules'!$B$19,IFERROR(MOD(G9,1),1)&lt;&gt;0,IFERROR(MOD(H9,1),1)&lt;&gt;0,IFERROR(MOD(I9,1),1)&lt;&gt;0,IFERROR(MOD(J9,1),1)&lt;&gt;0,IFERROR(MOD(K9,1),1)&lt;&gt;0)),"",IF(ISNUMBER(G9),G9*'Scoring Rules'!$B$7/'Scoring Rules'!$B$19,0)+IF(ISNUMBER(H9),H9*'Scoring Rules'!$B$8/'Scoring Rules'!$B$19,0)+IF(ISNUMBER(I9),I9*'Scoring Rules'!$B$9/'Scoring Rules'!$B$19,0)+IF(ISNUMBER(J9),J9*'Scoring Rules'!$B$10/'Scoring Rules'!$B$19,0)+IF(ISNUMBER(K9),K9*'Scoring Rules'!$B$11/'Scoring Rules'!$B$19,0)))</x:f>
      </x:c>
      <x:c r="M9" s="38" t="str">
        <x:f>IF(A9="","",IF(OR('Scoring Rules'!$B$22&lt;&gt;"OK",OR(COUNT(G9:K9)&lt;&gt;COUNTA(G9:K9),MIN(G9:K9)&lt;0,MAX(G9:K9)&gt;'Scoring Rules'!$B$19,IFERROR(MOD(G9,1),1)&lt;&gt;0,IFERROR(MOD(H9,1),1)&lt;&gt;0,IFERROR(MOD(I9,1),1)&lt;&gt;0,IFERROR(MOD(J9,1),1)&lt;&gt;0,IFERROR(MOD(K9,1),1)&lt;&gt;0)),"",(IF(ISNUMBER(G9),'Scoring Rules'!$B$7,0)+IF(ISNUMBER(H9),'Scoring Rules'!$B$8,0)+IF(ISNUMBER(I9),'Scoring Rules'!$B$9,0)+IF(ISNUMBER(J9),'Scoring Rules'!$B$10,0)+IF(ISNUMBER(K9),'Scoring Rules'!$B$11,0))/'Scoring Rules'!$B$20))</x:f>
      </x:c>
      <x:c r="N9" s="40" t="str">
        <x:f>IF(OR(A9="",M9=""),"",L9+(1-M9)*'Scoring Rules'!$B$20)</x:f>
      </x:c>
      <x:c r="O9" s="32"/>
      <x:c r="P9" s="4" t="str">
        <x:f>IF(A9="","",IF(C9="Yes","SUPPRESS — do not contact",IF(D9="Fail","EXCLUDE — cannot serve",IF(OR(C9="",C9="Unknown"),"Check suppression",IF(C9&lt;&gt;"No","Fix suppression status",IF(OR(D9="",D9="Unknown"),"Research eligibility",IF(D9&lt;&gt;"Pass","Fix eligibility status",IF(E9="Yes","HOLD — review condition",IF(OR(E9="",E9="Unknown"),"Check temporary holds",IF(E9&lt;&gt;"No","Fix hold status",IF('Scoring Rules'!$B$22&lt;&gt;"OK","Fix scoring settings",IF(OR(COUNT(G9:K9)&lt;&gt;COUNTA(G9:K9),MIN(G9:K9)&lt;0,MAX(G9:K9)&gt;'Scoring Rules'!$B$19,IFERROR(MOD(G9,1),1)&lt;&gt;0,IFERROR(MOD(H9,1),1)&lt;&gt;0,IFERROR(MOD(I9,1),1)&lt;&gt;0,IFERROR(MOD(J9,1),1)&lt;&gt;0,IFERROR(MOD(K9,1),1)&lt;&gt;0),"Fix ratings: use 0, 1, 2",IF(M9&lt;'Scoring Rules'!$B$18,"Research missing fit evidence",IF(F9="","Attach evidence references",IF(L9&lt;'Scoring Rules'!$B$17,"Lower-priority segment",IF(L9&lt;'Scoring Rules'!$B$16,"Adjacent segment — test",IF(O9="Buyer-confirmed project","Priority fit — discovery",IF(O9="Trigger only","Priority fit — investigate trigger",IF(O9="No signal","Priority fit — prospect/nurture",IF(OR(O9="",O9="Unknown"),"Priority fit — verify timing","Fix timing status"))))))))))))))))))))</x:f>
      </x:c>
      <x:c r="Q9" s="32"/>
      <x:c r="R9" s="36"/>
    </x:row>
    <x:row r="10" ht="60" customHeight="1">
      <x:c r="A10" s="32"/>
      <x:c r="B10" s="32"/>
      <x:c r="C10" s="32"/>
      <x:c r="D10" s="32"/>
      <x:c r="E10" s="32"/>
      <x:c r="F10" s="32"/>
      <x:c r="G10" s="32"/>
      <x:c r="H10" s="32"/>
      <x:c r="I10" s="32"/>
      <x:c r="J10" s="32"/>
      <x:c r="K10" s="32"/>
      <x:c r="L10" s="40" t="str">
        <x:f>IF(A10="","",IF(OR('Scoring Rules'!$B$22&lt;&gt;"OK",OR(COUNT(G10:K10)&lt;&gt;COUNTA(G10:K10),MIN(G10:K10)&lt;0,MAX(G10:K10)&gt;'Scoring Rules'!$B$19,IFERROR(MOD(G10,1),1)&lt;&gt;0,IFERROR(MOD(H10,1),1)&lt;&gt;0,IFERROR(MOD(I10,1),1)&lt;&gt;0,IFERROR(MOD(J10,1),1)&lt;&gt;0,IFERROR(MOD(K10,1),1)&lt;&gt;0)),"",IF(ISNUMBER(G10),G10*'Scoring Rules'!$B$7/'Scoring Rules'!$B$19,0)+IF(ISNUMBER(H10),H10*'Scoring Rules'!$B$8/'Scoring Rules'!$B$19,0)+IF(ISNUMBER(I10),I10*'Scoring Rules'!$B$9/'Scoring Rules'!$B$19,0)+IF(ISNUMBER(J10),J10*'Scoring Rules'!$B$10/'Scoring Rules'!$B$19,0)+IF(ISNUMBER(K10),K10*'Scoring Rules'!$B$11/'Scoring Rules'!$B$19,0)))</x:f>
      </x:c>
      <x:c r="M10" s="38" t="str">
        <x:f>IF(A10="","",IF(OR('Scoring Rules'!$B$22&lt;&gt;"OK",OR(COUNT(G10:K10)&lt;&gt;COUNTA(G10:K10),MIN(G10:K10)&lt;0,MAX(G10:K10)&gt;'Scoring Rules'!$B$19,IFERROR(MOD(G10,1),1)&lt;&gt;0,IFERROR(MOD(H10,1),1)&lt;&gt;0,IFERROR(MOD(I10,1),1)&lt;&gt;0,IFERROR(MOD(J10,1),1)&lt;&gt;0,IFERROR(MOD(K10,1),1)&lt;&gt;0)),"",(IF(ISNUMBER(G10),'Scoring Rules'!$B$7,0)+IF(ISNUMBER(H10),'Scoring Rules'!$B$8,0)+IF(ISNUMBER(I10),'Scoring Rules'!$B$9,0)+IF(ISNUMBER(J10),'Scoring Rules'!$B$10,0)+IF(ISNUMBER(K10),'Scoring Rules'!$B$11,0))/'Scoring Rules'!$B$20))</x:f>
      </x:c>
      <x:c r="N10" s="40" t="str">
        <x:f>IF(OR(A10="",M10=""),"",L10+(1-M10)*'Scoring Rules'!$B$20)</x:f>
      </x:c>
      <x:c r="O10" s="32"/>
      <x:c r="P10" s="4" t="str">
        <x:f>IF(A10="","",IF(C10="Yes","SUPPRESS — do not contact",IF(D10="Fail","EXCLUDE — cannot serve",IF(OR(C10="",C10="Unknown"),"Check suppression",IF(C10&lt;&gt;"No","Fix suppression status",IF(OR(D10="",D10="Unknown"),"Research eligibility",IF(D10&lt;&gt;"Pass","Fix eligibility status",IF(E10="Yes","HOLD — review condition",IF(OR(E10="",E10="Unknown"),"Check temporary holds",IF(E10&lt;&gt;"No","Fix hold status",IF('Scoring Rules'!$B$22&lt;&gt;"OK","Fix scoring settings",IF(OR(COUNT(G10:K10)&lt;&gt;COUNTA(G10:K10),MIN(G10:K10)&lt;0,MAX(G10:K10)&gt;'Scoring Rules'!$B$19,IFERROR(MOD(G10,1),1)&lt;&gt;0,IFERROR(MOD(H10,1),1)&lt;&gt;0,IFERROR(MOD(I10,1),1)&lt;&gt;0,IFERROR(MOD(J10,1),1)&lt;&gt;0,IFERROR(MOD(K10,1),1)&lt;&gt;0),"Fix ratings: use 0, 1, 2",IF(M10&lt;'Scoring Rules'!$B$18,"Research missing fit evidence",IF(F10="","Attach evidence references",IF(L10&lt;'Scoring Rules'!$B$17,"Lower-priority segment",IF(L10&lt;'Scoring Rules'!$B$16,"Adjacent segment — test",IF(O10="Buyer-confirmed project","Priority fit — discovery",IF(O10="Trigger only","Priority fit — investigate trigger",IF(O10="No signal","Priority fit — prospect/nurture",IF(OR(O10="",O10="Unknown"),"Priority fit — verify timing","Fix timing status"))))))))))))))))))))</x:f>
      </x:c>
      <x:c r="Q10" s="32"/>
      <x:c r="R10" s="36"/>
    </x:row>
    <x:row r="11" ht="60" customHeight="1">
      <x:c r="A11" s="32"/>
      <x:c r="B11" s="32"/>
      <x:c r="C11" s="32"/>
      <x:c r="D11" s="32"/>
      <x:c r="E11" s="32"/>
      <x:c r="F11" s="32"/>
      <x:c r="G11" s="32"/>
      <x:c r="H11" s="32"/>
      <x:c r="I11" s="32"/>
      <x:c r="J11" s="32"/>
      <x:c r="K11" s="32"/>
      <x:c r="L11" s="40" t="str">
        <x:f>IF(A11="","",IF(OR('Scoring Rules'!$B$22&lt;&gt;"OK",OR(COUNT(G11:K11)&lt;&gt;COUNTA(G11:K11),MIN(G11:K11)&lt;0,MAX(G11:K11)&gt;'Scoring Rules'!$B$19,IFERROR(MOD(G11,1),1)&lt;&gt;0,IFERROR(MOD(H11,1),1)&lt;&gt;0,IFERROR(MOD(I11,1),1)&lt;&gt;0,IFERROR(MOD(J11,1),1)&lt;&gt;0,IFERROR(MOD(K11,1),1)&lt;&gt;0)),"",IF(ISNUMBER(G11),G11*'Scoring Rules'!$B$7/'Scoring Rules'!$B$19,0)+IF(ISNUMBER(H11),H11*'Scoring Rules'!$B$8/'Scoring Rules'!$B$19,0)+IF(ISNUMBER(I11),I11*'Scoring Rules'!$B$9/'Scoring Rules'!$B$19,0)+IF(ISNUMBER(J11),J11*'Scoring Rules'!$B$10/'Scoring Rules'!$B$19,0)+IF(ISNUMBER(K11),K11*'Scoring Rules'!$B$11/'Scoring Rules'!$B$19,0)))</x:f>
      </x:c>
      <x:c r="M11" s="38" t="str">
        <x:f>IF(A11="","",IF(OR('Scoring Rules'!$B$22&lt;&gt;"OK",OR(COUNT(G11:K11)&lt;&gt;COUNTA(G11:K11),MIN(G11:K11)&lt;0,MAX(G11:K11)&gt;'Scoring Rules'!$B$19,IFERROR(MOD(G11,1),1)&lt;&gt;0,IFERROR(MOD(H11,1),1)&lt;&gt;0,IFERROR(MOD(I11,1),1)&lt;&gt;0,IFERROR(MOD(J11,1),1)&lt;&gt;0,IFERROR(MOD(K11,1),1)&lt;&gt;0)),"",(IF(ISNUMBER(G11),'Scoring Rules'!$B$7,0)+IF(ISNUMBER(H11),'Scoring Rules'!$B$8,0)+IF(ISNUMBER(I11),'Scoring Rules'!$B$9,0)+IF(ISNUMBER(J11),'Scoring Rules'!$B$10,0)+IF(ISNUMBER(K11),'Scoring Rules'!$B$11,0))/'Scoring Rules'!$B$20))</x:f>
      </x:c>
      <x:c r="N11" s="40" t="str">
        <x:f>IF(OR(A11="",M11=""),"",L11+(1-M11)*'Scoring Rules'!$B$20)</x:f>
      </x:c>
      <x:c r="O11" s="32"/>
      <x:c r="P11" s="4" t="str">
        <x:f>IF(A11="","",IF(C11="Yes","SUPPRESS — do not contact",IF(D11="Fail","EXCLUDE — cannot serve",IF(OR(C11="",C11="Unknown"),"Check suppression",IF(C11&lt;&gt;"No","Fix suppression status",IF(OR(D11="",D11="Unknown"),"Research eligibility",IF(D11&lt;&gt;"Pass","Fix eligibility status",IF(E11="Yes","HOLD — review condition",IF(OR(E11="",E11="Unknown"),"Check temporary holds",IF(E11&lt;&gt;"No","Fix hold status",IF('Scoring Rules'!$B$22&lt;&gt;"OK","Fix scoring settings",IF(OR(COUNT(G11:K11)&lt;&gt;COUNTA(G11:K11),MIN(G11:K11)&lt;0,MAX(G11:K11)&gt;'Scoring Rules'!$B$19,IFERROR(MOD(G11,1),1)&lt;&gt;0,IFERROR(MOD(H11,1),1)&lt;&gt;0,IFERROR(MOD(I11,1),1)&lt;&gt;0,IFERROR(MOD(J11,1),1)&lt;&gt;0,IFERROR(MOD(K11,1),1)&lt;&gt;0),"Fix ratings: use 0, 1, 2",IF(M11&lt;'Scoring Rules'!$B$18,"Research missing fit evidence",IF(F11="","Attach evidence references",IF(L11&lt;'Scoring Rules'!$B$17,"Lower-priority segment",IF(L11&lt;'Scoring Rules'!$B$16,"Adjacent segment — test",IF(O11="Buyer-confirmed project","Priority fit — discovery",IF(O11="Trigger only","Priority fit — investigate trigger",IF(O11="No signal","Priority fit — prospect/nurture",IF(OR(O11="",O11="Unknown"),"Priority fit — verify timing","Fix timing status"))))))))))))))))))))</x:f>
      </x:c>
      <x:c r="Q11" s="32"/>
      <x:c r="R11" s="36"/>
    </x:row>
    <x:row r="12" ht="60" customHeight="1">
      <x:c r="A12" s="32"/>
      <x:c r="B12" s="32"/>
      <x:c r="C12" s="32"/>
      <x:c r="D12" s="32"/>
      <x:c r="E12" s="32"/>
      <x:c r="F12" s="32"/>
      <x:c r="G12" s="32"/>
      <x:c r="H12" s="32"/>
      <x:c r="I12" s="32"/>
      <x:c r="J12" s="32"/>
      <x:c r="K12" s="32"/>
      <x:c r="L12" s="40" t="str">
        <x:f>IF(A12="","",IF(OR('Scoring Rules'!$B$22&lt;&gt;"OK",OR(COUNT(G12:K12)&lt;&gt;COUNTA(G12:K12),MIN(G12:K12)&lt;0,MAX(G12:K12)&gt;'Scoring Rules'!$B$19,IFERROR(MOD(G12,1),1)&lt;&gt;0,IFERROR(MOD(H12,1),1)&lt;&gt;0,IFERROR(MOD(I12,1),1)&lt;&gt;0,IFERROR(MOD(J12,1),1)&lt;&gt;0,IFERROR(MOD(K12,1),1)&lt;&gt;0)),"",IF(ISNUMBER(G12),G12*'Scoring Rules'!$B$7/'Scoring Rules'!$B$19,0)+IF(ISNUMBER(H12),H12*'Scoring Rules'!$B$8/'Scoring Rules'!$B$19,0)+IF(ISNUMBER(I12),I12*'Scoring Rules'!$B$9/'Scoring Rules'!$B$19,0)+IF(ISNUMBER(J12),J12*'Scoring Rules'!$B$10/'Scoring Rules'!$B$19,0)+IF(ISNUMBER(K12),K12*'Scoring Rules'!$B$11/'Scoring Rules'!$B$19,0)))</x:f>
      </x:c>
      <x:c r="M12" s="38" t="str">
        <x:f>IF(A12="","",IF(OR('Scoring Rules'!$B$22&lt;&gt;"OK",OR(COUNT(G12:K12)&lt;&gt;COUNTA(G12:K12),MIN(G12:K12)&lt;0,MAX(G12:K12)&gt;'Scoring Rules'!$B$19,IFERROR(MOD(G12,1),1)&lt;&gt;0,IFERROR(MOD(H12,1),1)&lt;&gt;0,IFERROR(MOD(I12,1),1)&lt;&gt;0,IFERROR(MOD(J12,1),1)&lt;&gt;0,IFERROR(MOD(K12,1),1)&lt;&gt;0)),"",(IF(ISNUMBER(G12),'Scoring Rules'!$B$7,0)+IF(ISNUMBER(H12),'Scoring Rules'!$B$8,0)+IF(ISNUMBER(I12),'Scoring Rules'!$B$9,0)+IF(ISNUMBER(J12),'Scoring Rules'!$B$10,0)+IF(ISNUMBER(K12),'Scoring Rules'!$B$11,0))/'Scoring Rules'!$B$20))</x:f>
      </x:c>
      <x:c r="N12" s="40" t="str">
        <x:f>IF(OR(A12="",M12=""),"",L12+(1-M12)*'Scoring Rules'!$B$20)</x:f>
      </x:c>
      <x:c r="O12" s="32"/>
      <x:c r="P12" s="4" t="str">
        <x:f>IF(A12="","",IF(C12="Yes","SUPPRESS — do not contact",IF(D12="Fail","EXCLUDE — cannot serve",IF(OR(C12="",C12="Unknown"),"Check suppression",IF(C12&lt;&gt;"No","Fix suppression status",IF(OR(D12="",D12="Unknown"),"Research eligibility",IF(D12&lt;&gt;"Pass","Fix eligibility status",IF(E12="Yes","HOLD — review condition",IF(OR(E12="",E12="Unknown"),"Check temporary holds",IF(E12&lt;&gt;"No","Fix hold status",IF('Scoring Rules'!$B$22&lt;&gt;"OK","Fix scoring settings",IF(OR(COUNT(G12:K12)&lt;&gt;COUNTA(G12:K12),MIN(G12:K12)&lt;0,MAX(G12:K12)&gt;'Scoring Rules'!$B$19,IFERROR(MOD(G12,1),1)&lt;&gt;0,IFERROR(MOD(H12,1),1)&lt;&gt;0,IFERROR(MOD(I12,1),1)&lt;&gt;0,IFERROR(MOD(J12,1),1)&lt;&gt;0,IFERROR(MOD(K12,1),1)&lt;&gt;0),"Fix ratings: use 0, 1, 2",IF(M12&lt;'Scoring Rules'!$B$18,"Research missing fit evidence",IF(F12="","Attach evidence references",IF(L12&lt;'Scoring Rules'!$B$17,"Lower-priority segment",IF(L12&lt;'Scoring Rules'!$B$16,"Adjacent segment — test",IF(O12="Buyer-confirmed project","Priority fit — discovery",IF(O12="Trigger only","Priority fit — investigate trigger",IF(O12="No signal","Priority fit — prospect/nurture",IF(OR(O12="",O12="Unknown"),"Priority fit — verify timing","Fix timing status"))))))))))))))))))))</x:f>
      </x:c>
      <x:c r="Q12" s="32"/>
      <x:c r="R12" s="36"/>
    </x:row>
    <x:row r="13" ht="60" customHeight="1">
      <x:c r="A13" s="32"/>
      <x:c r="B13" s="32"/>
      <x:c r="C13" s="32"/>
      <x:c r="D13" s="32"/>
      <x:c r="E13" s="32"/>
      <x:c r="F13" s="32"/>
      <x:c r="G13" s="32"/>
      <x:c r="H13" s="32"/>
      <x:c r="I13" s="32"/>
      <x:c r="J13" s="32"/>
      <x:c r="K13" s="32"/>
      <x:c r="L13" s="40" t="str">
        <x:f>IF(A13="","",IF(OR('Scoring Rules'!$B$22&lt;&gt;"OK",OR(COUNT(G13:K13)&lt;&gt;COUNTA(G13:K13),MIN(G13:K13)&lt;0,MAX(G13:K13)&gt;'Scoring Rules'!$B$19,IFERROR(MOD(G13,1),1)&lt;&gt;0,IFERROR(MOD(H13,1),1)&lt;&gt;0,IFERROR(MOD(I13,1),1)&lt;&gt;0,IFERROR(MOD(J13,1),1)&lt;&gt;0,IFERROR(MOD(K13,1),1)&lt;&gt;0)),"",IF(ISNUMBER(G13),G13*'Scoring Rules'!$B$7/'Scoring Rules'!$B$19,0)+IF(ISNUMBER(H13),H13*'Scoring Rules'!$B$8/'Scoring Rules'!$B$19,0)+IF(ISNUMBER(I13),I13*'Scoring Rules'!$B$9/'Scoring Rules'!$B$19,0)+IF(ISNUMBER(J13),J13*'Scoring Rules'!$B$10/'Scoring Rules'!$B$19,0)+IF(ISNUMBER(K13),K13*'Scoring Rules'!$B$11/'Scoring Rules'!$B$19,0)))</x:f>
      </x:c>
      <x:c r="M13" s="38" t="str">
        <x:f>IF(A13="","",IF(OR('Scoring Rules'!$B$22&lt;&gt;"OK",OR(COUNT(G13:K13)&lt;&gt;COUNTA(G13:K13),MIN(G13:K13)&lt;0,MAX(G13:K13)&gt;'Scoring Rules'!$B$19,IFERROR(MOD(G13,1),1)&lt;&gt;0,IFERROR(MOD(H13,1),1)&lt;&gt;0,IFERROR(MOD(I13,1),1)&lt;&gt;0,IFERROR(MOD(J13,1),1)&lt;&gt;0,IFERROR(MOD(K13,1),1)&lt;&gt;0)),"",(IF(ISNUMBER(G13),'Scoring Rules'!$B$7,0)+IF(ISNUMBER(H13),'Scoring Rules'!$B$8,0)+IF(ISNUMBER(I13),'Scoring Rules'!$B$9,0)+IF(ISNUMBER(J13),'Scoring Rules'!$B$10,0)+IF(ISNUMBER(K13),'Scoring Rules'!$B$11,0))/'Scoring Rules'!$B$20))</x:f>
      </x:c>
      <x:c r="N13" s="40" t="str">
        <x:f>IF(OR(A13="",M13=""),"",L13+(1-M13)*'Scoring Rules'!$B$20)</x:f>
      </x:c>
      <x:c r="O13" s="32"/>
      <x:c r="P13" s="4" t="str">
        <x:f>IF(A13="","",IF(C13="Yes","SUPPRESS — do not contact",IF(D13="Fail","EXCLUDE — cannot serve",IF(OR(C13="",C13="Unknown"),"Check suppression",IF(C13&lt;&gt;"No","Fix suppression status",IF(OR(D13="",D13="Unknown"),"Research eligibility",IF(D13&lt;&gt;"Pass","Fix eligibility status",IF(E13="Yes","HOLD — review condition",IF(OR(E13="",E13="Unknown"),"Check temporary holds",IF(E13&lt;&gt;"No","Fix hold status",IF('Scoring Rules'!$B$22&lt;&gt;"OK","Fix scoring settings",IF(OR(COUNT(G13:K13)&lt;&gt;COUNTA(G13:K13),MIN(G13:K13)&lt;0,MAX(G13:K13)&gt;'Scoring Rules'!$B$19,IFERROR(MOD(G13,1),1)&lt;&gt;0,IFERROR(MOD(H13,1),1)&lt;&gt;0,IFERROR(MOD(I13,1),1)&lt;&gt;0,IFERROR(MOD(J13,1),1)&lt;&gt;0,IFERROR(MOD(K13,1),1)&lt;&gt;0),"Fix ratings: use 0, 1, 2",IF(M13&lt;'Scoring Rules'!$B$18,"Research missing fit evidence",IF(F13="","Attach evidence references",IF(L13&lt;'Scoring Rules'!$B$17,"Lower-priority segment",IF(L13&lt;'Scoring Rules'!$B$16,"Adjacent segment — test",IF(O13="Buyer-confirmed project","Priority fit — discovery",IF(O13="Trigger only","Priority fit — investigate trigger",IF(O13="No signal","Priority fit — prospect/nurture",IF(OR(O13="",O13="Unknown"),"Priority fit — verify timing","Fix timing status"))))))))))))))))))))</x:f>
      </x:c>
      <x:c r="Q13" s="32"/>
      <x:c r="R13" s="36"/>
    </x:row>
    <x:row r="14" ht="60" customHeight="1">
      <x:c r="A14" s="32"/>
      <x:c r="B14" s="32"/>
      <x:c r="C14" s="32"/>
      <x:c r="D14" s="32"/>
      <x:c r="E14" s="32"/>
      <x:c r="F14" s="32"/>
      <x:c r="G14" s="32"/>
      <x:c r="H14" s="32"/>
      <x:c r="I14" s="32"/>
      <x:c r="J14" s="32"/>
      <x:c r="K14" s="32"/>
      <x:c r="L14" s="40" t="str">
        <x:f>IF(A14="","",IF(OR('Scoring Rules'!$B$22&lt;&gt;"OK",OR(COUNT(G14:K14)&lt;&gt;COUNTA(G14:K14),MIN(G14:K14)&lt;0,MAX(G14:K14)&gt;'Scoring Rules'!$B$19,IFERROR(MOD(G14,1),1)&lt;&gt;0,IFERROR(MOD(H14,1),1)&lt;&gt;0,IFERROR(MOD(I14,1),1)&lt;&gt;0,IFERROR(MOD(J14,1),1)&lt;&gt;0,IFERROR(MOD(K14,1),1)&lt;&gt;0)),"",IF(ISNUMBER(G14),G14*'Scoring Rules'!$B$7/'Scoring Rules'!$B$19,0)+IF(ISNUMBER(H14),H14*'Scoring Rules'!$B$8/'Scoring Rules'!$B$19,0)+IF(ISNUMBER(I14),I14*'Scoring Rules'!$B$9/'Scoring Rules'!$B$19,0)+IF(ISNUMBER(J14),J14*'Scoring Rules'!$B$10/'Scoring Rules'!$B$19,0)+IF(ISNUMBER(K14),K14*'Scoring Rules'!$B$11/'Scoring Rules'!$B$19,0)))</x:f>
      </x:c>
      <x:c r="M14" s="38" t="str">
        <x:f>IF(A14="","",IF(OR('Scoring Rules'!$B$22&lt;&gt;"OK",OR(COUNT(G14:K14)&lt;&gt;COUNTA(G14:K14),MIN(G14:K14)&lt;0,MAX(G14:K14)&gt;'Scoring Rules'!$B$19,IFERROR(MOD(G14,1),1)&lt;&gt;0,IFERROR(MOD(H14,1),1)&lt;&gt;0,IFERROR(MOD(I14,1),1)&lt;&gt;0,IFERROR(MOD(J14,1),1)&lt;&gt;0,IFERROR(MOD(K14,1),1)&lt;&gt;0)),"",(IF(ISNUMBER(G14),'Scoring Rules'!$B$7,0)+IF(ISNUMBER(H14),'Scoring Rules'!$B$8,0)+IF(ISNUMBER(I14),'Scoring Rules'!$B$9,0)+IF(ISNUMBER(J14),'Scoring Rules'!$B$10,0)+IF(ISNUMBER(K14),'Scoring Rules'!$B$11,0))/'Scoring Rules'!$B$20))</x:f>
      </x:c>
      <x:c r="N14" s="40" t="str">
        <x:f>IF(OR(A14="",M14=""),"",L14+(1-M14)*'Scoring Rules'!$B$20)</x:f>
      </x:c>
      <x:c r="O14" s="32"/>
      <x:c r="P14" s="4" t="str">
        <x:f>IF(A14="","",IF(C14="Yes","SUPPRESS — do not contact",IF(D14="Fail","EXCLUDE — cannot serve",IF(OR(C14="",C14="Unknown"),"Check suppression",IF(C14&lt;&gt;"No","Fix suppression status",IF(OR(D14="",D14="Unknown"),"Research eligibility",IF(D14&lt;&gt;"Pass","Fix eligibility status",IF(E14="Yes","HOLD — review condition",IF(OR(E14="",E14="Unknown"),"Check temporary holds",IF(E14&lt;&gt;"No","Fix hold status",IF('Scoring Rules'!$B$22&lt;&gt;"OK","Fix scoring settings",IF(OR(COUNT(G14:K14)&lt;&gt;COUNTA(G14:K14),MIN(G14:K14)&lt;0,MAX(G14:K14)&gt;'Scoring Rules'!$B$19,IFERROR(MOD(G14,1),1)&lt;&gt;0,IFERROR(MOD(H14,1),1)&lt;&gt;0,IFERROR(MOD(I14,1),1)&lt;&gt;0,IFERROR(MOD(J14,1),1)&lt;&gt;0,IFERROR(MOD(K14,1),1)&lt;&gt;0),"Fix ratings: use 0, 1, 2",IF(M14&lt;'Scoring Rules'!$B$18,"Research missing fit evidence",IF(F14="","Attach evidence references",IF(L14&lt;'Scoring Rules'!$B$17,"Lower-priority segment",IF(L14&lt;'Scoring Rules'!$B$16,"Adjacent segment — test",IF(O14="Buyer-confirmed project","Priority fit — discovery",IF(O14="Trigger only","Priority fit — investigate trigger",IF(O14="No signal","Priority fit — prospect/nurture",IF(OR(O14="",O14="Unknown"),"Priority fit — verify timing","Fix timing status"))))))))))))))))))))</x:f>
      </x:c>
      <x:c r="Q14" s="32"/>
      <x:c r="R14" s="36"/>
    </x:row>
    <x:row r="15" ht="60" customHeight="1">
      <x:c r="A15" s="32"/>
      <x:c r="B15" s="32"/>
      <x:c r="C15" s="32"/>
      <x:c r="D15" s="32"/>
      <x:c r="E15" s="32"/>
      <x:c r="F15" s="32"/>
      <x:c r="G15" s="32"/>
      <x:c r="H15" s="32"/>
      <x:c r="I15" s="32"/>
      <x:c r="J15" s="32"/>
      <x:c r="K15" s="32"/>
      <x:c r="L15" s="40" t="str">
        <x:f>IF(A15="","",IF(OR('Scoring Rules'!$B$22&lt;&gt;"OK",OR(COUNT(G15:K15)&lt;&gt;COUNTA(G15:K15),MIN(G15:K15)&lt;0,MAX(G15:K15)&gt;'Scoring Rules'!$B$19,IFERROR(MOD(G15,1),1)&lt;&gt;0,IFERROR(MOD(H15,1),1)&lt;&gt;0,IFERROR(MOD(I15,1),1)&lt;&gt;0,IFERROR(MOD(J15,1),1)&lt;&gt;0,IFERROR(MOD(K15,1),1)&lt;&gt;0)),"",IF(ISNUMBER(G15),G15*'Scoring Rules'!$B$7/'Scoring Rules'!$B$19,0)+IF(ISNUMBER(H15),H15*'Scoring Rules'!$B$8/'Scoring Rules'!$B$19,0)+IF(ISNUMBER(I15),I15*'Scoring Rules'!$B$9/'Scoring Rules'!$B$19,0)+IF(ISNUMBER(J15),J15*'Scoring Rules'!$B$10/'Scoring Rules'!$B$19,0)+IF(ISNUMBER(K15),K15*'Scoring Rules'!$B$11/'Scoring Rules'!$B$19,0)))</x:f>
      </x:c>
      <x:c r="M15" s="38" t="str">
        <x:f>IF(A15="","",IF(OR('Scoring Rules'!$B$22&lt;&gt;"OK",OR(COUNT(G15:K15)&lt;&gt;COUNTA(G15:K15),MIN(G15:K15)&lt;0,MAX(G15:K15)&gt;'Scoring Rules'!$B$19,IFERROR(MOD(G15,1),1)&lt;&gt;0,IFERROR(MOD(H15,1),1)&lt;&gt;0,IFERROR(MOD(I15,1),1)&lt;&gt;0,IFERROR(MOD(J15,1),1)&lt;&gt;0,IFERROR(MOD(K15,1),1)&lt;&gt;0)),"",(IF(ISNUMBER(G15),'Scoring Rules'!$B$7,0)+IF(ISNUMBER(H15),'Scoring Rules'!$B$8,0)+IF(ISNUMBER(I15),'Scoring Rules'!$B$9,0)+IF(ISNUMBER(J15),'Scoring Rules'!$B$10,0)+IF(ISNUMBER(K15),'Scoring Rules'!$B$11,0))/'Scoring Rules'!$B$20))</x:f>
      </x:c>
      <x:c r="N15" s="40" t="str">
        <x:f>IF(OR(A15="",M15=""),"",L15+(1-M15)*'Scoring Rules'!$B$20)</x:f>
      </x:c>
      <x:c r="O15" s="32"/>
      <x:c r="P15" s="4" t="str">
        <x:f>IF(A15="","",IF(C15="Yes","SUPPRESS — do not contact",IF(D15="Fail","EXCLUDE — cannot serve",IF(OR(C15="",C15="Unknown"),"Check suppression",IF(C15&lt;&gt;"No","Fix suppression status",IF(OR(D15="",D15="Unknown"),"Research eligibility",IF(D15&lt;&gt;"Pass","Fix eligibility status",IF(E15="Yes","HOLD — review condition",IF(OR(E15="",E15="Unknown"),"Check temporary holds",IF(E15&lt;&gt;"No","Fix hold status",IF('Scoring Rules'!$B$22&lt;&gt;"OK","Fix scoring settings",IF(OR(COUNT(G15:K15)&lt;&gt;COUNTA(G15:K15),MIN(G15:K15)&lt;0,MAX(G15:K15)&gt;'Scoring Rules'!$B$19,IFERROR(MOD(G15,1),1)&lt;&gt;0,IFERROR(MOD(H15,1),1)&lt;&gt;0,IFERROR(MOD(I15,1),1)&lt;&gt;0,IFERROR(MOD(J15,1),1)&lt;&gt;0,IFERROR(MOD(K15,1),1)&lt;&gt;0),"Fix ratings: use 0, 1, 2",IF(M15&lt;'Scoring Rules'!$B$18,"Research missing fit evidence",IF(F15="","Attach evidence references",IF(L15&lt;'Scoring Rules'!$B$17,"Lower-priority segment",IF(L15&lt;'Scoring Rules'!$B$16,"Adjacent segment — test",IF(O15="Buyer-confirmed project","Priority fit — discovery",IF(O15="Trigger only","Priority fit — investigate trigger",IF(O15="No signal","Priority fit — prospect/nurture",IF(OR(O15="",O15="Unknown"),"Priority fit — verify timing","Fix timing status"))))))))))))))))))))</x:f>
      </x:c>
      <x:c r="Q15" s="32"/>
      <x:c r="R15" s="36"/>
    </x:row>
    <x:row r="16" ht="60" customHeight="1">
      <x:c r="A16" s="32"/>
      <x:c r="B16" s="32"/>
      <x:c r="C16" s="32"/>
      <x:c r="D16" s="32"/>
      <x:c r="E16" s="32"/>
      <x:c r="F16" s="32"/>
      <x:c r="G16" s="32"/>
      <x:c r="H16" s="32"/>
      <x:c r="I16" s="32"/>
      <x:c r="J16" s="32"/>
      <x:c r="K16" s="32"/>
      <x:c r="L16" s="40" t="str">
        <x:f>IF(A16="","",IF(OR('Scoring Rules'!$B$22&lt;&gt;"OK",OR(COUNT(G16:K16)&lt;&gt;COUNTA(G16:K16),MIN(G16:K16)&lt;0,MAX(G16:K16)&gt;'Scoring Rules'!$B$19,IFERROR(MOD(G16,1),1)&lt;&gt;0,IFERROR(MOD(H16,1),1)&lt;&gt;0,IFERROR(MOD(I16,1),1)&lt;&gt;0,IFERROR(MOD(J16,1),1)&lt;&gt;0,IFERROR(MOD(K16,1),1)&lt;&gt;0)),"",IF(ISNUMBER(G16),G16*'Scoring Rules'!$B$7/'Scoring Rules'!$B$19,0)+IF(ISNUMBER(H16),H16*'Scoring Rules'!$B$8/'Scoring Rules'!$B$19,0)+IF(ISNUMBER(I16),I16*'Scoring Rules'!$B$9/'Scoring Rules'!$B$19,0)+IF(ISNUMBER(J16),J16*'Scoring Rules'!$B$10/'Scoring Rules'!$B$19,0)+IF(ISNUMBER(K16),K16*'Scoring Rules'!$B$11/'Scoring Rules'!$B$19,0)))</x:f>
      </x:c>
      <x:c r="M16" s="38" t="str">
        <x:f>IF(A16="","",IF(OR('Scoring Rules'!$B$22&lt;&gt;"OK",OR(COUNT(G16:K16)&lt;&gt;COUNTA(G16:K16),MIN(G16:K16)&lt;0,MAX(G16:K16)&gt;'Scoring Rules'!$B$19,IFERROR(MOD(G16,1),1)&lt;&gt;0,IFERROR(MOD(H16,1),1)&lt;&gt;0,IFERROR(MOD(I16,1),1)&lt;&gt;0,IFERROR(MOD(J16,1),1)&lt;&gt;0,IFERROR(MOD(K16,1),1)&lt;&gt;0)),"",(IF(ISNUMBER(G16),'Scoring Rules'!$B$7,0)+IF(ISNUMBER(H16),'Scoring Rules'!$B$8,0)+IF(ISNUMBER(I16),'Scoring Rules'!$B$9,0)+IF(ISNUMBER(J16),'Scoring Rules'!$B$10,0)+IF(ISNUMBER(K16),'Scoring Rules'!$B$11,0))/'Scoring Rules'!$B$20))</x:f>
      </x:c>
      <x:c r="N16" s="40" t="str">
        <x:f>IF(OR(A16="",M16=""),"",L16+(1-M16)*'Scoring Rules'!$B$20)</x:f>
      </x:c>
      <x:c r="O16" s="32"/>
      <x:c r="P16" s="4" t="str">
        <x:f>IF(A16="","",IF(C16="Yes","SUPPRESS — do not contact",IF(D16="Fail","EXCLUDE — cannot serve",IF(OR(C16="",C16="Unknown"),"Check suppression",IF(C16&lt;&gt;"No","Fix suppression status",IF(OR(D16="",D16="Unknown"),"Research eligibility",IF(D16&lt;&gt;"Pass","Fix eligibility status",IF(E16="Yes","HOLD — review condition",IF(OR(E16="",E16="Unknown"),"Check temporary holds",IF(E16&lt;&gt;"No","Fix hold status",IF('Scoring Rules'!$B$22&lt;&gt;"OK","Fix scoring settings",IF(OR(COUNT(G16:K16)&lt;&gt;COUNTA(G16:K16),MIN(G16:K16)&lt;0,MAX(G16:K16)&gt;'Scoring Rules'!$B$19,IFERROR(MOD(G16,1),1)&lt;&gt;0,IFERROR(MOD(H16,1),1)&lt;&gt;0,IFERROR(MOD(I16,1),1)&lt;&gt;0,IFERROR(MOD(J16,1),1)&lt;&gt;0,IFERROR(MOD(K16,1),1)&lt;&gt;0),"Fix ratings: use 0, 1, 2",IF(M16&lt;'Scoring Rules'!$B$18,"Research missing fit evidence",IF(F16="","Attach evidence references",IF(L16&lt;'Scoring Rules'!$B$17,"Lower-priority segment",IF(L16&lt;'Scoring Rules'!$B$16,"Adjacent segment — test",IF(O16="Buyer-confirmed project","Priority fit — discovery",IF(O16="Trigger only","Priority fit — investigate trigger",IF(O16="No signal","Priority fit — prospect/nurture",IF(OR(O16="",O16="Unknown"),"Priority fit — verify timing","Fix timing status"))))))))))))))))))))</x:f>
      </x:c>
      <x:c r="Q16" s="32"/>
      <x:c r="R16" s="36"/>
    </x:row>
    <x:row r="17" ht="60" customHeight="1">
      <x:c r="A17" s="32"/>
      <x:c r="B17" s="32"/>
      <x:c r="C17" s="32"/>
      <x:c r="D17" s="32"/>
      <x:c r="E17" s="32"/>
      <x:c r="F17" s="32"/>
      <x:c r="G17" s="32"/>
      <x:c r="H17" s="32"/>
      <x:c r="I17" s="32"/>
      <x:c r="J17" s="32"/>
      <x:c r="K17" s="32"/>
      <x:c r="L17" s="40" t="str">
        <x:f>IF(A17="","",IF(OR('Scoring Rules'!$B$22&lt;&gt;"OK",OR(COUNT(G17:K17)&lt;&gt;COUNTA(G17:K17),MIN(G17:K17)&lt;0,MAX(G17:K17)&gt;'Scoring Rules'!$B$19,IFERROR(MOD(G17,1),1)&lt;&gt;0,IFERROR(MOD(H17,1),1)&lt;&gt;0,IFERROR(MOD(I17,1),1)&lt;&gt;0,IFERROR(MOD(J17,1),1)&lt;&gt;0,IFERROR(MOD(K17,1),1)&lt;&gt;0)),"",IF(ISNUMBER(G17),G17*'Scoring Rules'!$B$7/'Scoring Rules'!$B$19,0)+IF(ISNUMBER(H17),H17*'Scoring Rules'!$B$8/'Scoring Rules'!$B$19,0)+IF(ISNUMBER(I17),I17*'Scoring Rules'!$B$9/'Scoring Rules'!$B$19,0)+IF(ISNUMBER(J17),J17*'Scoring Rules'!$B$10/'Scoring Rules'!$B$19,0)+IF(ISNUMBER(K17),K17*'Scoring Rules'!$B$11/'Scoring Rules'!$B$19,0)))</x:f>
      </x:c>
      <x:c r="M17" s="38" t="str">
        <x:f>IF(A17="","",IF(OR('Scoring Rules'!$B$22&lt;&gt;"OK",OR(COUNT(G17:K17)&lt;&gt;COUNTA(G17:K17),MIN(G17:K17)&lt;0,MAX(G17:K17)&gt;'Scoring Rules'!$B$19,IFERROR(MOD(G17,1),1)&lt;&gt;0,IFERROR(MOD(H17,1),1)&lt;&gt;0,IFERROR(MOD(I17,1),1)&lt;&gt;0,IFERROR(MOD(J17,1),1)&lt;&gt;0,IFERROR(MOD(K17,1),1)&lt;&gt;0)),"",(IF(ISNUMBER(G17),'Scoring Rules'!$B$7,0)+IF(ISNUMBER(H17),'Scoring Rules'!$B$8,0)+IF(ISNUMBER(I17),'Scoring Rules'!$B$9,0)+IF(ISNUMBER(J17),'Scoring Rules'!$B$10,0)+IF(ISNUMBER(K17),'Scoring Rules'!$B$11,0))/'Scoring Rules'!$B$20))</x:f>
      </x:c>
      <x:c r="N17" s="40" t="str">
        <x:f>IF(OR(A17="",M17=""),"",L17+(1-M17)*'Scoring Rules'!$B$20)</x:f>
      </x:c>
      <x:c r="O17" s="32"/>
      <x:c r="P17" s="4" t="str">
        <x:f>IF(A17="","",IF(C17="Yes","SUPPRESS — do not contact",IF(D17="Fail","EXCLUDE — cannot serve",IF(OR(C17="",C17="Unknown"),"Check suppression",IF(C17&lt;&gt;"No","Fix suppression status",IF(OR(D17="",D17="Unknown"),"Research eligibility",IF(D17&lt;&gt;"Pass","Fix eligibility status",IF(E17="Yes","HOLD — review condition",IF(OR(E17="",E17="Unknown"),"Check temporary holds",IF(E17&lt;&gt;"No","Fix hold status",IF('Scoring Rules'!$B$22&lt;&gt;"OK","Fix scoring settings",IF(OR(COUNT(G17:K17)&lt;&gt;COUNTA(G17:K17),MIN(G17:K17)&lt;0,MAX(G17:K17)&gt;'Scoring Rules'!$B$19,IFERROR(MOD(G17,1),1)&lt;&gt;0,IFERROR(MOD(H17,1),1)&lt;&gt;0,IFERROR(MOD(I17,1),1)&lt;&gt;0,IFERROR(MOD(J17,1),1)&lt;&gt;0,IFERROR(MOD(K17,1),1)&lt;&gt;0),"Fix ratings: use 0, 1, 2",IF(M17&lt;'Scoring Rules'!$B$18,"Research missing fit evidence",IF(F17="","Attach evidence references",IF(L17&lt;'Scoring Rules'!$B$17,"Lower-priority segment",IF(L17&lt;'Scoring Rules'!$B$16,"Adjacent segment — test",IF(O17="Buyer-confirmed project","Priority fit — discovery",IF(O17="Trigger only","Priority fit — investigate trigger",IF(O17="No signal","Priority fit — prospect/nurture",IF(OR(O17="",O17="Unknown"),"Priority fit — verify timing","Fix timing status"))))))))))))))))))))</x:f>
      </x:c>
      <x:c r="Q17" s="32"/>
      <x:c r="R17" s="36"/>
    </x:row>
    <x:row r="18" ht="60" customHeight="1">
      <x:c r="A18" s="32"/>
      <x:c r="B18" s="32"/>
      <x:c r="C18" s="32"/>
      <x:c r="D18" s="32"/>
      <x:c r="E18" s="32"/>
      <x:c r="F18" s="32"/>
      <x:c r="G18" s="32"/>
      <x:c r="H18" s="32"/>
      <x:c r="I18" s="32"/>
      <x:c r="J18" s="32"/>
      <x:c r="K18" s="32"/>
      <x:c r="L18" s="40" t="str">
        <x:f>IF(A18="","",IF(OR('Scoring Rules'!$B$22&lt;&gt;"OK",OR(COUNT(G18:K18)&lt;&gt;COUNTA(G18:K18),MIN(G18:K18)&lt;0,MAX(G18:K18)&gt;'Scoring Rules'!$B$19,IFERROR(MOD(G18,1),1)&lt;&gt;0,IFERROR(MOD(H18,1),1)&lt;&gt;0,IFERROR(MOD(I18,1),1)&lt;&gt;0,IFERROR(MOD(J18,1),1)&lt;&gt;0,IFERROR(MOD(K18,1),1)&lt;&gt;0)),"",IF(ISNUMBER(G18),G18*'Scoring Rules'!$B$7/'Scoring Rules'!$B$19,0)+IF(ISNUMBER(H18),H18*'Scoring Rules'!$B$8/'Scoring Rules'!$B$19,0)+IF(ISNUMBER(I18),I18*'Scoring Rules'!$B$9/'Scoring Rules'!$B$19,0)+IF(ISNUMBER(J18),J18*'Scoring Rules'!$B$10/'Scoring Rules'!$B$19,0)+IF(ISNUMBER(K18),K18*'Scoring Rules'!$B$11/'Scoring Rules'!$B$19,0)))</x:f>
      </x:c>
      <x:c r="M18" s="38" t="str">
        <x:f>IF(A18="","",IF(OR('Scoring Rules'!$B$22&lt;&gt;"OK",OR(COUNT(G18:K18)&lt;&gt;COUNTA(G18:K18),MIN(G18:K18)&lt;0,MAX(G18:K18)&gt;'Scoring Rules'!$B$19,IFERROR(MOD(G18,1),1)&lt;&gt;0,IFERROR(MOD(H18,1),1)&lt;&gt;0,IFERROR(MOD(I18,1),1)&lt;&gt;0,IFERROR(MOD(J18,1),1)&lt;&gt;0,IFERROR(MOD(K18,1),1)&lt;&gt;0)),"",(IF(ISNUMBER(G18),'Scoring Rules'!$B$7,0)+IF(ISNUMBER(H18),'Scoring Rules'!$B$8,0)+IF(ISNUMBER(I18),'Scoring Rules'!$B$9,0)+IF(ISNUMBER(J18),'Scoring Rules'!$B$10,0)+IF(ISNUMBER(K18),'Scoring Rules'!$B$11,0))/'Scoring Rules'!$B$20))</x:f>
      </x:c>
      <x:c r="N18" s="40" t="str">
        <x:f>IF(OR(A18="",M18=""),"",L18+(1-M18)*'Scoring Rules'!$B$20)</x:f>
      </x:c>
      <x:c r="O18" s="32"/>
      <x:c r="P18" s="4" t="str">
        <x:f>IF(A18="","",IF(C18="Yes","SUPPRESS — do not contact",IF(D18="Fail","EXCLUDE — cannot serve",IF(OR(C18="",C18="Unknown"),"Check suppression",IF(C18&lt;&gt;"No","Fix suppression status",IF(OR(D18="",D18="Unknown"),"Research eligibility",IF(D18&lt;&gt;"Pass","Fix eligibility status",IF(E18="Yes","HOLD — review condition",IF(OR(E18="",E18="Unknown"),"Check temporary holds",IF(E18&lt;&gt;"No","Fix hold status",IF('Scoring Rules'!$B$22&lt;&gt;"OK","Fix scoring settings",IF(OR(COUNT(G18:K18)&lt;&gt;COUNTA(G18:K18),MIN(G18:K18)&lt;0,MAX(G18:K18)&gt;'Scoring Rules'!$B$19,IFERROR(MOD(G18,1),1)&lt;&gt;0,IFERROR(MOD(H18,1),1)&lt;&gt;0,IFERROR(MOD(I18,1),1)&lt;&gt;0,IFERROR(MOD(J18,1),1)&lt;&gt;0,IFERROR(MOD(K18,1),1)&lt;&gt;0),"Fix ratings: use 0, 1, 2",IF(M18&lt;'Scoring Rules'!$B$18,"Research missing fit evidence",IF(F18="","Attach evidence references",IF(L18&lt;'Scoring Rules'!$B$17,"Lower-priority segment",IF(L18&lt;'Scoring Rules'!$B$16,"Adjacent segment — test",IF(O18="Buyer-confirmed project","Priority fit — discovery",IF(O18="Trigger only","Priority fit — investigate trigger",IF(O18="No signal","Priority fit — prospect/nurture",IF(OR(O18="",O18="Unknown"),"Priority fit — verify timing","Fix timing status"))))))))))))))))))))</x:f>
      </x:c>
      <x:c r="Q18" s="32"/>
      <x:c r="R18" s="36"/>
    </x:row>
    <x:row r="19" ht="60" customHeight="1">
      <x:c r="A19" s="32"/>
      <x:c r="B19" s="32"/>
      <x:c r="C19" s="32"/>
      <x:c r="D19" s="32"/>
      <x:c r="E19" s="32"/>
      <x:c r="F19" s="32"/>
      <x:c r="G19" s="32"/>
      <x:c r="H19" s="32"/>
      <x:c r="I19" s="32"/>
      <x:c r="J19" s="32"/>
      <x:c r="K19" s="32"/>
      <x:c r="L19" s="40" t="str">
        <x:f>IF(A19="","",IF(OR('Scoring Rules'!$B$22&lt;&gt;"OK",OR(COUNT(G19:K19)&lt;&gt;COUNTA(G19:K19),MIN(G19:K19)&lt;0,MAX(G19:K19)&gt;'Scoring Rules'!$B$19,IFERROR(MOD(G19,1),1)&lt;&gt;0,IFERROR(MOD(H19,1),1)&lt;&gt;0,IFERROR(MOD(I19,1),1)&lt;&gt;0,IFERROR(MOD(J19,1),1)&lt;&gt;0,IFERROR(MOD(K19,1),1)&lt;&gt;0)),"",IF(ISNUMBER(G19),G19*'Scoring Rules'!$B$7/'Scoring Rules'!$B$19,0)+IF(ISNUMBER(H19),H19*'Scoring Rules'!$B$8/'Scoring Rules'!$B$19,0)+IF(ISNUMBER(I19),I19*'Scoring Rules'!$B$9/'Scoring Rules'!$B$19,0)+IF(ISNUMBER(J19),J19*'Scoring Rules'!$B$10/'Scoring Rules'!$B$19,0)+IF(ISNUMBER(K19),K19*'Scoring Rules'!$B$11/'Scoring Rules'!$B$19,0)))</x:f>
      </x:c>
      <x:c r="M19" s="38" t="str">
        <x:f>IF(A19="","",IF(OR('Scoring Rules'!$B$22&lt;&gt;"OK",OR(COUNT(G19:K19)&lt;&gt;COUNTA(G19:K19),MIN(G19:K19)&lt;0,MAX(G19:K19)&gt;'Scoring Rules'!$B$19,IFERROR(MOD(G19,1),1)&lt;&gt;0,IFERROR(MOD(H19,1),1)&lt;&gt;0,IFERROR(MOD(I19,1),1)&lt;&gt;0,IFERROR(MOD(J19,1),1)&lt;&gt;0,IFERROR(MOD(K19,1),1)&lt;&gt;0)),"",(IF(ISNUMBER(G19),'Scoring Rules'!$B$7,0)+IF(ISNUMBER(H19),'Scoring Rules'!$B$8,0)+IF(ISNUMBER(I19),'Scoring Rules'!$B$9,0)+IF(ISNUMBER(J19),'Scoring Rules'!$B$10,0)+IF(ISNUMBER(K19),'Scoring Rules'!$B$11,0))/'Scoring Rules'!$B$20))</x:f>
      </x:c>
      <x:c r="N19" s="40" t="str">
        <x:f>IF(OR(A19="",M19=""),"",L19+(1-M19)*'Scoring Rules'!$B$20)</x:f>
      </x:c>
      <x:c r="O19" s="32"/>
      <x:c r="P19" s="4" t="str">
        <x:f>IF(A19="","",IF(C19="Yes","SUPPRESS — do not contact",IF(D19="Fail","EXCLUDE — cannot serve",IF(OR(C19="",C19="Unknown"),"Check suppression",IF(C19&lt;&gt;"No","Fix suppression status",IF(OR(D19="",D19="Unknown"),"Research eligibility",IF(D19&lt;&gt;"Pass","Fix eligibility status",IF(E19="Yes","HOLD — review condition",IF(OR(E19="",E19="Unknown"),"Check temporary holds",IF(E19&lt;&gt;"No","Fix hold status",IF('Scoring Rules'!$B$22&lt;&gt;"OK","Fix scoring settings",IF(OR(COUNT(G19:K19)&lt;&gt;COUNTA(G19:K19),MIN(G19:K19)&lt;0,MAX(G19:K19)&gt;'Scoring Rules'!$B$19,IFERROR(MOD(G19,1),1)&lt;&gt;0,IFERROR(MOD(H19,1),1)&lt;&gt;0,IFERROR(MOD(I19,1),1)&lt;&gt;0,IFERROR(MOD(J19,1),1)&lt;&gt;0,IFERROR(MOD(K19,1),1)&lt;&gt;0),"Fix ratings: use 0, 1, 2",IF(M19&lt;'Scoring Rules'!$B$18,"Research missing fit evidence",IF(F19="","Attach evidence references",IF(L19&lt;'Scoring Rules'!$B$17,"Lower-priority segment",IF(L19&lt;'Scoring Rules'!$B$16,"Adjacent segment — test",IF(O19="Buyer-confirmed project","Priority fit — discovery",IF(O19="Trigger only","Priority fit — investigate trigger",IF(O19="No signal","Priority fit — prospect/nurture",IF(OR(O19="",O19="Unknown"),"Priority fit — verify timing","Fix timing status"))))))))))))))))))))</x:f>
      </x:c>
      <x:c r="Q19" s="32"/>
      <x:c r="R19" s="36"/>
    </x:row>
    <x:row r="20" ht="60" customHeight="1">
      <x:c r="A20" s="32"/>
      <x:c r="B20" s="32"/>
      <x:c r="C20" s="32"/>
      <x:c r="D20" s="32"/>
      <x:c r="E20" s="32"/>
      <x:c r="F20" s="32"/>
      <x:c r="G20" s="32"/>
      <x:c r="H20" s="32"/>
      <x:c r="I20" s="32"/>
      <x:c r="J20" s="32"/>
      <x:c r="K20" s="32"/>
      <x:c r="L20" s="40" t="str">
        <x:f>IF(A20="","",IF(OR('Scoring Rules'!$B$22&lt;&gt;"OK",OR(COUNT(G20:K20)&lt;&gt;COUNTA(G20:K20),MIN(G20:K20)&lt;0,MAX(G20:K20)&gt;'Scoring Rules'!$B$19,IFERROR(MOD(G20,1),1)&lt;&gt;0,IFERROR(MOD(H20,1),1)&lt;&gt;0,IFERROR(MOD(I20,1),1)&lt;&gt;0,IFERROR(MOD(J20,1),1)&lt;&gt;0,IFERROR(MOD(K20,1),1)&lt;&gt;0)),"",IF(ISNUMBER(G20),G20*'Scoring Rules'!$B$7/'Scoring Rules'!$B$19,0)+IF(ISNUMBER(H20),H20*'Scoring Rules'!$B$8/'Scoring Rules'!$B$19,0)+IF(ISNUMBER(I20),I20*'Scoring Rules'!$B$9/'Scoring Rules'!$B$19,0)+IF(ISNUMBER(J20),J20*'Scoring Rules'!$B$10/'Scoring Rules'!$B$19,0)+IF(ISNUMBER(K20),K20*'Scoring Rules'!$B$11/'Scoring Rules'!$B$19,0)))</x:f>
      </x:c>
      <x:c r="M20" s="38" t="str">
        <x:f>IF(A20="","",IF(OR('Scoring Rules'!$B$22&lt;&gt;"OK",OR(COUNT(G20:K20)&lt;&gt;COUNTA(G20:K20),MIN(G20:K20)&lt;0,MAX(G20:K20)&gt;'Scoring Rules'!$B$19,IFERROR(MOD(G20,1),1)&lt;&gt;0,IFERROR(MOD(H20,1),1)&lt;&gt;0,IFERROR(MOD(I20,1),1)&lt;&gt;0,IFERROR(MOD(J20,1),1)&lt;&gt;0,IFERROR(MOD(K20,1),1)&lt;&gt;0)),"",(IF(ISNUMBER(G20),'Scoring Rules'!$B$7,0)+IF(ISNUMBER(H20),'Scoring Rules'!$B$8,0)+IF(ISNUMBER(I20),'Scoring Rules'!$B$9,0)+IF(ISNUMBER(J20),'Scoring Rules'!$B$10,0)+IF(ISNUMBER(K20),'Scoring Rules'!$B$11,0))/'Scoring Rules'!$B$20))</x:f>
      </x:c>
      <x:c r="N20" s="40" t="str">
        <x:f>IF(OR(A20="",M20=""),"",L20+(1-M20)*'Scoring Rules'!$B$20)</x:f>
      </x:c>
      <x:c r="O20" s="32"/>
      <x:c r="P20" s="4" t="str">
        <x:f>IF(A20="","",IF(C20="Yes","SUPPRESS — do not contact",IF(D20="Fail","EXCLUDE — cannot serve",IF(OR(C20="",C20="Unknown"),"Check suppression",IF(C20&lt;&gt;"No","Fix suppression status",IF(OR(D20="",D20="Unknown"),"Research eligibility",IF(D20&lt;&gt;"Pass","Fix eligibility status",IF(E20="Yes","HOLD — review condition",IF(OR(E20="",E20="Unknown"),"Check temporary holds",IF(E20&lt;&gt;"No","Fix hold status",IF('Scoring Rules'!$B$22&lt;&gt;"OK","Fix scoring settings",IF(OR(COUNT(G20:K20)&lt;&gt;COUNTA(G20:K20),MIN(G20:K20)&lt;0,MAX(G20:K20)&gt;'Scoring Rules'!$B$19,IFERROR(MOD(G20,1),1)&lt;&gt;0,IFERROR(MOD(H20,1),1)&lt;&gt;0,IFERROR(MOD(I20,1),1)&lt;&gt;0,IFERROR(MOD(J20,1),1)&lt;&gt;0,IFERROR(MOD(K20,1),1)&lt;&gt;0),"Fix ratings: use 0, 1, 2",IF(M20&lt;'Scoring Rules'!$B$18,"Research missing fit evidence",IF(F20="","Attach evidence references",IF(L20&lt;'Scoring Rules'!$B$17,"Lower-priority segment",IF(L20&lt;'Scoring Rules'!$B$16,"Adjacent segment — test",IF(O20="Buyer-confirmed project","Priority fit — discovery",IF(O20="Trigger only","Priority fit — investigate trigger",IF(O20="No signal","Priority fit — prospect/nurture",IF(OR(O20="",O20="Unknown"),"Priority fit — verify timing","Fix timing status"))))))))))))))))))))</x:f>
      </x:c>
      <x:c r="Q20" s="32"/>
      <x:c r="R20" s="36"/>
    </x:row>
    <x:row r="21" ht="60" customHeight="1">
      <x:c r="A21" s="32"/>
      <x:c r="B21" s="32"/>
      <x:c r="C21" s="32"/>
      <x:c r="D21" s="32"/>
      <x:c r="E21" s="32"/>
      <x:c r="F21" s="32"/>
      <x:c r="G21" s="32"/>
      <x:c r="H21" s="32"/>
      <x:c r="I21" s="32"/>
      <x:c r="J21" s="32"/>
      <x:c r="K21" s="32"/>
      <x:c r="L21" s="40" t="str">
        <x:f>IF(A21="","",IF(OR('Scoring Rules'!$B$22&lt;&gt;"OK",OR(COUNT(G21:K21)&lt;&gt;COUNTA(G21:K21),MIN(G21:K21)&lt;0,MAX(G21:K21)&gt;'Scoring Rules'!$B$19,IFERROR(MOD(G21,1),1)&lt;&gt;0,IFERROR(MOD(H21,1),1)&lt;&gt;0,IFERROR(MOD(I21,1),1)&lt;&gt;0,IFERROR(MOD(J21,1),1)&lt;&gt;0,IFERROR(MOD(K21,1),1)&lt;&gt;0)),"",IF(ISNUMBER(G21),G21*'Scoring Rules'!$B$7/'Scoring Rules'!$B$19,0)+IF(ISNUMBER(H21),H21*'Scoring Rules'!$B$8/'Scoring Rules'!$B$19,0)+IF(ISNUMBER(I21),I21*'Scoring Rules'!$B$9/'Scoring Rules'!$B$19,0)+IF(ISNUMBER(J21),J21*'Scoring Rules'!$B$10/'Scoring Rules'!$B$19,0)+IF(ISNUMBER(K21),K21*'Scoring Rules'!$B$11/'Scoring Rules'!$B$19,0)))</x:f>
      </x:c>
      <x:c r="M21" s="38" t="str">
        <x:f>IF(A21="","",IF(OR('Scoring Rules'!$B$22&lt;&gt;"OK",OR(COUNT(G21:K21)&lt;&gt;COUNTA(G21:K21),MIN(G21:K21)&lt;0,MAX(G21:K21)&gt;'Scoring Rules'!$B$19,IFERROR(MOD(G21,1),1)&lt;&gt;0,IFERROR(MOD(H21,1),1)&lt;&gt;0,IFERROR(MOD(I21,1),1)&lt;&gt;0,IFERROR(MOD(J21,1),1)&lt;&gt;0,IFERROR(MOD(K21,1),1)&lt;&gt;0)),"",(IF(ISNUMBER(G21),'Scoring Rules'!$B$7,0)+IF(ISNUMBER(H21),'Scoring Rules'!$B$8,0)+IF(ISNUMBER(I21),'Scoring Rules'!$B$9,0)+IF(ISNUMBER(J21),'Scoring Rules'!$B$10,0)+IF(ISNUMBER(K21),'Scoring Rules'!$B$11,0))/'Scoring Rules'!$B$20))</x:f>
      </x:c>
      <x:c r="N21" s="40" t="str">
        <x:f>IF(OR(A21="",M21=""),"",L21+(1-M21)*'Scoring Rules'!$B$20)</x:f>
      </x:c>
      <x:c r="O21" s="32"/>
      <x:c r="P21" s="4" t="str">
        <x:f>IF(A21="","",IF(C21="Yes","SUPPRESS — do not contact",IF(D21="Fail","EXCLUDE — cannot serve",IF(OR(C21="",C21="Unknown"),"Check suppression",IF(C21&lt;&gt;"No","Fix suppression status",IF(OR(D21="",D21="Unknown"),"Research eligibility",IF(D21&lt;&gt;"Pass","Fix eligibility status",IF(E21="Yes","HOLD — review condition",IF(OR(E21="",E21="Unknown"),"Check temporary holds",IF(E21&lt;&gt;"No","Fix hold status",IF('Scoring Rules'!$B$22&lt;&gt;"OK","Fix scoring settings",IF(OR(COUNT(G21:K21)&lt;&gt;COUNTA(G21:K21),MIN(G21:K21)&lt;0,MAX(G21:K21)&gt;'Scoring Rules'!$B$19,IFERROR(MOD(G21,1),1)&lt;&gt;0,IFERROR(MOD(H21,1),1)&lt;&gt;0,IFERROR(MOD(I21,1),1)&lt;&gt;0,IFERROR(MOD(J21,1),1)&lt;&gt;0,IFERROR(MOD(K21,1),1)&lt;&gt;0),"Fix ratings: use 0, 1, 2",IF(M21&lt;'Scoring Rules'!$B$18,"Research missing fit evidence",IF(F21="","Attach evidence references",IF(L21&lt;'Scoring Rules'!$B$17,"Lower-priority segment",IF(L21&lt;'Scoring Rules'!$B$16,"Adjacent segment — test",IF(O21="Buyer-confirmed project","Priority fit — discovery",IF(O21="Trigger only","Priority fit — investigate trigger",IF(O21="No signal","Priority fit — prospect/nurture",IF(OR(O21="",O21="Unknown"),"Priority fit — verify timing","Fix timing status"))))))))))))))))))))</x:f>
      </x:c>
      <x:c r="Q21" s="32"/>
      <x:c r="R21" s="36"/>
    </x:row>
    <x:row r="22" ht="60" customHeight="1">
      <x:c r="A22" s="32"/>
      <x:c r="B22" s="32"/>
      <x:c r="C22" s="32"/>
      <x:c r="D22" s="32"/>
      <x:c r="E22" s="32"/>
      <x:c r="F22" s="32"/>
      <x:c r="G22" s="32"/>
      <x:c r="H22" s="32"/>
      <x:c r="I22" s="32"/>
      <x:c r="J22" s="32"/>
      <x:c r="K22" s="32"/>
      <x:c r="L22" s="40" t="str">
        <x:f>IF(A22="","",IF(OR('Scoring Rules'!$B$22&lt;&gt;"OK",OR(COUNT(G22:K22)&lt;&gt;COUNTA(G22:K22),MIN(G22:K22)&lt;0,MAX(G22:K22)&gt;'Scoring Rules'!$B$19,IFERROR(MOD(G22,1),1)&lt;&gt;0,IFERROR(MOD(H22,1),1)&lt;&gt;0,IFERROR(MOD(I22,1),1)&lt;&gt;0,IFERROR(MOD(J22,1),1)&lt;&gt;0,IFERROR(MOD(K22,1),1)&lt;&gt;0)),"",IF(ISNUMBER(G22),G22*'Scoring Rules'!$B$7/'Scoring Rules'!$B$19,0)+IF(ISNUMBER(H22),H22*'Scoring Rules'!$B$8/'Scoring Rules'!$B$19,0)+IF(ISNUMBER(I22),I22*'Scoring Rules'!$B$9/'Scoring Rules'!$B$19,0)+IF(ISNUMBER(J22),J22*'Scoring Rules'!$B$10/'Scoring Rules'!$B$19,0)+IF(ISNUMBER(K22),K22*'Scoring Rules'!$B$11/'Scoring Rules'!$B$19,0)))</x:f>
      </x:c>
      <x:c r="M22" s="38" t="str">
        <x:f>IF(A22="","",IF(OR('Scoring Rules'!$B$22&lt;&gt;"OK",OR(COUNT(G22:K22)&lt;&gt;COUNTA(G22:K22),MIN(G22:K22)&lt;0,MAX(G22:K22)&gt;'Scoring Rules'!$B$19,IFERROR(MOD(G22,1),1)&lt;&gt;0,IFERROR(MOD(H22,1),1)&lt;&gt;0,IFERROR(MOD(I22,1),1)&lt;&gt;0,IFERROR(MOD(J22,1),1)&lt;&gt;0,IFERROR(MOD(K22,1),1)&lt;&gt;0)),"",(IF(ISNUMBER(G22),'Scoring Rules'!$B$7,0)+IF(ISNUMBER(H22),'Scoring Rules'!$B$8,0)+IF(ISNUMBER(I22),'Scoring Rules'!$B$9,0)+IF(ISNUMBER(J22),'Scoring Rules'!$B$10,0)+IF(ISNUMBER(K22),'Scoring Rules'!$B$11,0))/'Scoring Rules'!$B$20))</x:f>
      </x:c>
      <x:c r="N22" s="40" t="str">
        <x:f>IF(OR(A22="",M22=""),"",L22+(1-M22)*'Scoring Rules'!$B$20)</x:f>
      </x:c>
      <x:c r="O22" s="32"/>
      <x:c r="P22" s="4" t="str">
        <x:f>IF(A22="","",IF(C22="Yes","SUPPRESS — do not contact",IF(D22="Fail","EXCLUDE — cannot serve",IF(OR(C22="",C22="Unknown"),"Check suppression",IF(C22&lt;&gt;"No","Fix suppression status",IF(OR(D22="",D22="Unknown"),"Research eligibility",IF(D22&lt;&gt;"Pass","Fix eligibility status",IF(E22="Yes","HOLD — review condition",IF(OR(E22="",E22="Unknown"),"Check temporary holds",IF(E22&lt;&gt;"No","Fix hold status",IF('Scoring Rules'!$B$22&lt;&gt;"OK","Fix scoring settings",IF(OR(COUNT(G22:K22)&lt;&gt;COUNTA(G22:K22),MIN(G22:K22)&lt;0,MAX(G22:K22)&gt;'Scoring Rules'!$B$19,IFERROR(MOD(G22,1),1)&lt;&gt;0,IFERROR(MOD(H22,1),1)&lt;&gt;0,IFERROR(MOD(I22,1),1)&lt;&gt;0,IFERROR(MOD(J22,1),1)&lt;&gt;0,IFERROR(MOD(K22,1),1)&lt;&gt;0),"Fix ratings: use 0, 1, 2",IF(M22&lt;'Scoring Rules'!$B$18,"Research missing fit evidence",IF(F22="","Attach evidence references",IF(L22&lt;'Scoring Rules'!$B$17,"Lower-priority segment",IF(L22&lt;'Scoring Rules'!$B$16,"Adjacent segment — test",IF(O22="Buyer-confirmed project","Priority fit — discovery",IF(O22="Trigger only","Priority fit — investigate trigger",IF(O22="No signal","Priority fit — prospect/nurture",IF(OR(O22="",O22="Unknown"),"Priority fit — verify timing","Fix timing status"))))))))))))))))))))</x:f>
      </x:c>
      <x:c r="Q22" s="32"/>
      <x:c r="R22" s="36"/>
    </x:row>
    <x:row r="23" ht="60" customHeight="1">
      <x:c r="A23" s="32"/>
      <x:c r="B23" s="32"/>
      <x:c r="C23" s="32"/>
      <x:c r="D23" s="32"/>
      <x:c r="E23" s="32"/>
      <x:c r="F23" s="32"/>
      <x:c r="G23" s="32"/>
      <x:c r="H23" s="32"/>
      <x:c r="I23" s="32"/>
      <x:c r="J23" s="32"/>
      <x:c r="K23" s="32"/>
      <x:c r="L23" s="40" t="str">
        <x:f>IF(A23="","",IF(OR('Scoring Rules'!$B$22&lt;&gt;"OK",OR(COUNT(G23:K23)&lt;&gt;COUNTA(G23:K23),MIN(G23:K23)&lt;0,MAX(G23:K23)&gt;'Scoring Rules'!$B$19,IFERROR(MOD(G23,1),1)&lt;&gt;0,IFERROR(MOD(H23,1),1)&lt;&gt;0,IFERROR(MOD(I23,1),1)&lt;&gt;0,IFERROR(MOD(J23,1),1)&lt;&gt;0,IFERROR(MOD(K23,1),1)&lt;&gt;0)),"",IF(ISNUMBER(G23),G23*'Scoring Rules'!$B$7/'Scoring Rules'!$B$19,0)+IF(ISNUMBER(H23),H23*'Scoring Rules'!$B$8/'Scoring Rules'!$B$19,0)+IF(ISNUMBER(I23),I23*'Scoring Rules'!$B$9/'Scoring Rules'!$B$19,0)+IF(ISNUMBER(J23),J23*'Scoring Rules'!$B$10/'Scoring Rules'!$B$19,0)+IF(ISNUMBER(K23),K23*'Scoring Rules'!$B$11/'Scoring Rules'!$B$19,0)))</x:f>
      </x:c>
      <x:c r="M23" s="38" t="str">
        <x:f>IF(A23="","",IF(OR('Scoring Rules'!$B$22&lt;&gt;"OK",OR(COUNT(G23:K23)&lt;&gt;COUNTA(G23:K23),MIN(G23:K23)&lt;0,MAX(G23:K23)&gt;'Scoring Rules'!$B$19,IFERROR(MOD(G23,1),1)&lt;&gt;0,IFERROR(MOD(H23,1),1)&lt;&gt;0,IFERROR(MOD(I23,1),1)&lt;&gt;0,IFERROR(MOD(J23,1),1)&lt;&gt;0,IFERROR(MOD(K23,1),1)&lt;&gt;0)),"",(IF(ISNUMBER(G23),'Scoring Rules'!$B$7,0)+IF(ISNUMBER(H23),'Scoring Rules'!$B$8,0)+IF(ISNUMBER(I23),'Scoring Rules'!$B$9,0)+IF(ISNUMBER(J23),'Scoring Rules'!$B$10,0)+IF(ISNUMBER(K23),'Scoring Rules'!$B$11,0))/'Scoring Rules'!$B$20))</x:f>
      </x:c>
      <x:c r="N23" s="40" t="str">
        <x:f>IF(OR(A23="",M23=""),"",L23+(1-M23)*'Scoring Rules'!$B$20)</x:f>
      </x:c>
      <x:c r="O23" s="32"/>
      <x:c r="P23" s="4" t="str">
        <x:f>IF(A23="","",IF(C23="Yes","SUPPRESS — do not contact",IF(D23="Fail","EXCLUDE — cannot serve",IF(OR(C23="",C23="Unknown"),"Check suppression",IF(C23&lt;&gt;"No","Fix suppression status",IF(OR(D23="",D23="Unknown"),"Research eligibility",IF(D23&lt;&gt;"Pass","Fix eligibility status",IF(E23="Yes","HOLD — review condition",IF(OR(E23="",E23="Unknown"),"Check temporary holds",IF(E23&lt;&gt;"No","Fix hold status",IF('Scoring Rules'!$B$22&lt;&gt;"OK","Fix scoring settings",IF(OR(COUNT(G23:K23)&lt;&gt;COUNTA(G23:K23),MIN(G23:K23)&lt;0,MAX(G23:K23)&gt;'Scoring Rules'!$B$19,IFERROR(MOD(G23,1),1)&lt;&gt;0,IFERROR(MOD(H23,1),1)&lt;&gt;0,IFERROR(MOD(I23,1),1)&lt;&gt;0,IFERROR(MOD(J23,1),1)&lt;&gt;0,IFERROR(MOD(K23,1),1)&lt;&gt;0),"Fix ratings: use 0, 1, 2",IF(M23&lt;'Scoring Rules'!$B$18,"Research missing fit evidence",IF(F23="","Attach evidence references",IF(L23&lt;'Scoring Rules'!$B$17,"Lower-priority segment",IF(L23&lt;'Scoring Rules'!$B$16,"Adjacent segment — test",IF(O23="Buyer-confirmed project","Priority fit — discovery",IF(O23="Trigger only","Priority fit — investigate trigger",IF(O23="No signal","Priority fit — prospect/nurture",IF(OR(O23="",O23="Unknown"),"Priority fit — verify timing","Fix timing status"))))))))))))))))))))</x:f>
      </x:c>
      <x:c r="Q23" s="32"/>
      <x:c r="R23" s="36"/>
    </x:row>
    <x:row r="24" ht="60" customHeight="1">
      <x:c r="A24" s="32"/>
      <x:c r="B24" s="32"/>
      <x:c r="C24" s="32"/>
      <x:c r="D24" s="32"/>
      <x:c r="E24" s="32"/>
      <x:c r="F24" s="32"/>
      <x:c r="G24" s="32"/>
      <x:c r="H24" s="32"/>
      <x:c r="I24" s="32"/>
      <x:c r="J24" s="32"/>
      <x:c r="K24" s="32"/>
      <x:c r="L24" s="40" t="str">
        <x:f>IF(A24="","",IF(OR('Scoring Rules'!$B$22&lt;&gt;"OK",OR(COUNT(G24:K24)&lt;&gt;COUNTA(G24:K24),MIN(G24:K24)&lt;0,MAX(G24:K24)&gt;'Scoring Rules'!$B$19,IFERROR(MOD(G24,1),1)&lt;&gt;0,IFERROR(MOD(H24,1),1)&lt;&gt;0,IFERROR(MOD(I24,1),1)&lt;&gt;0,IFERROR(MOD(J24,1),1)&lt;&gt;0,IFERROR(MOD(K24,1),1)&lt;&gt;0)),"",IF(ISNUMBER(G24),G24*'Scoring Rules'!$B$7/'Scoring Rules'!$B$19,0)+IF(ISNUMBER(H24),H24*'Scoring Rules'!$B$8/'Scoring Rules'!$B$19,0)+IF(ISNUMBER(I24),I24*'Scoring Rules'!$B$9/'Scoring Rules'!$B$19,0)+IF(ISNUMBER(J24),J24*'Scoring Rules'!$B$10/'Scoring Rules'!$B$19,0)+IF(ISNUMBER(K24),K24*'Scoring Rules'!$B$11/'Scoring Rules'!$B$19,0)))</x:f>
      </x:c>
      <x:c r="M24" s="38" t="str">
        <x:f>IF(A24="","",IF(OR('Scoring Rules'!$B$22&lt;&gt;"OK",OR(COUNT(G24:K24)&lt;&gt;COUNTA(G24:K24),MIN(G24:K24)&lt;0,MAX(G24:K24)&gt;'Scoring Rules'!$B$19,IFERROR(MOD(G24,1),1)&lt;&gt;0,IFERROR(MOD(H24,1),1)&lt;&gt;0,IFERROR(MOD(I24,1),1)&lt;&gt;0,IFERROR(MOD(J24,1),1)&lt;&gt;0,IFERROR(MOD(K24,1),1)&lt;&gt;0)),"",(IF(ISNUMBER(G24),'Scoring Rules'!$B$7,0)+IF(ISNUMBER(H24),'Scoring Rules'!$B$8,0)+IF(ISNUMBER(I24),'Scoring Rules'!$B$9,0)+IF(ISNUMBER(J24),'Scoring Rules'!$B$10,0)+IF(ISNUMBER(K24),'Scoring Rules'!$B$11,0))/'Scoring Rules'!$B$20))</x:f>
      </x:c>
      <x:c r="N24" s="40" t="str">
        <x:f>IF(OR(A24="",M24=""),"",L24+(1-M24)*'Scoring Rules'!$B$20)</x:f>
      </x:c>
      <x:c r="O24" s="32"/>
      <x:c r="P24" s="4" t="str">
        <x:f>IF(A24="","",IF(C24="Yes","SUPPRESS — do not contact",IF(D24="Fail","EXCLUDE — cannot serve",IF(OR(C24="",C24="Unknown"),"Check suppression",IF(C24&lt;&gt;"No","Fix suppression status",IF(OR(D24="",D24="Unknown"),"Research eligibility",IF(D24&lt;&gt;"Pass","Fix eligibility status",IF(E24="Yes","HOLD — review condition",IF(OR(E24="",E24="Unknown"),"Check temporary holds",IF(E24&lt;&gt;"No","Fix hold status",IF('Scoring Rules'!$B$22&lt;&gt;"OK","Fix scoring settings",IF(OR(COUNT(G24:K24)&lt;&gt;COUNTA(G24:K24),MIN(G24:K24)&lt;0,MAX(G24:K24)&gt;'Scoring Rules'!$B$19,IFERROR(MOD(G24,1),1)&lt;&gt;0,IFERROR(MOD(H24,1),1)&lt;&gt;0,IFERROR(MOD(I24,1),1)&lt;&gt;0,IFERROR(MOD(J24,1),1)&lt;&gt;0,IFERROR(MOD(K24,1),1)&lt;&gt;0),"Fix ratings: use 0, 1, 2",IF(M24&lt;'Scoring Rules'!$B$18,"Research missing fit evidence",IF(F24="","Attach evidence references",IF(L24&lt;'Scoring Rules'!$B$17,"Lower-priority segment",IF(L24&lt;'Scoring Rules'!$B$16,"Adjacent segment — test",IF(O24="Buyer-confirmed project","Priority fit — discovery",IF(O24="Trigger only","Priority fit — investigate trigger",IF(O24="No signal","Priority fit — prospect/nurture",IF(OR(O24="",O24="Unknown"),"Priority fit — verify timing","Fix timing status"))))))))))))))))))))</x:f>
      </x:c>
      <x:c r="Q24" s="32"/>
      <x:c r="R24" s="36"/>
    </x:row>
    <x:row r="25" ht="60" customHeight="1">
      <x:c r="A25" s="32"/>
      <x:c r="B25" s="32"/>
      <x:c r="C25" s="32"/>
      <x:c r="D25" s="32"/>
      <x:c r="E25" s="32"/>
      <x:c r="F25" s="32"/>
      <x:c r="G25" s="32"/>
      <x:c r="H25" s="32"/>
      <x:c r="I25" s="32"/>
      <x:c r="J25" s="32"/>
      <x:c r="K25" s="32"/>
      <x:c r="L25" s="40" t="str">
        <x:f>IF(A25="","",IF(OR('Scoring Rules'!$B$22&lt;&gt;"OK",OR(COUNT(G25:K25)&lt;&gt;COUNTA(G25:K25),MIN(G25:K25)&lt;0,MAX(G25:K25)&gt;'Scoring Rules'!$B$19,IFERROR(MOD(G25,1),1)&lt;&gt;0,IFERROR(MOD(H25,1),1)&lt;&gt;0,IFERROR(MOD(I25,1),1)&lt;&gt;0,IFERROR(MOD(J25,1),1)&lt;&gt;0,IFERROR(MOD(K25,1),1)&lt;&gt;0)),"",IF(ISNUMBER(G25),G25*'Scoring Rules'!$B$7/'Scoring Rules'!$B$19,0)+IF(ISNUMBER(H25),H25*'Scoring Rules'!$B$8/'Scoring Rules'!$B$19,0)+IF(ISNUMBER(I25),I25*'Scoring Rules'!$B$9/'Scoring Rules'!$B$19,0)+IF(ISNUMBER(J25),J25*'Scoring Rules'!$B$10/'Scoring Rules'!$B$19,0)+IF(ISNUMBER(K25),K25*'Scoring Rules'!$B$11/'Scoring Rules'!$B$19,0)))</x:f>
      </x:c>
      <x:c r="M25" s="38" t="str">
        <x:f>IF(A25="","",IF(OR('Scoring Rules'!$B$22&lt;&gt;"OK",OR(COUNT(G25:K25)&lt;&gt;COUNTA(G25:K25),MIN(G25:K25)&lt;0,MAX(G25:K25)&gt;'Scoring Rules'!$B$19,IFERROR(MOD(G25,1),1)&lt;&gt;0,IFERROR(MOD(H25,1),1)&lt;&gt;0,IFERROR(MOD(I25,1),1)&lt;&gt;0,IFERROR(MOD(J25,1),1)&lt;&gt;0,IFERROR(MOD(K25,1),1)&lt;&gt;0)),"",(IF(ISNUMBER(G25),'Scoring Rules'!$B$7,0)+IF(ISNUMBER(H25),'Scoring Rules'!$B$8,0)+IF(ISNUMBER(I25),'Scoring Rules'!$B$9,0)+IF(ISNUMBER(J25),'Scoring Rules'!$B$10,0)+IF(ISNUMBER(K25),'Scoring Rules'!$B$11,0))/'Scoring Rules'!$B$20))</x:f>
      </x:c>
      <x:c r="N25" s="40" t="str">
        <x:f>IF(OR(A25="",M25=""),"",L25+(1-M25)*'Scoring Rules'!$B$20)</x:f>
      </x:c>
      <x:c r="O25" s="32"/>
      <x:c r="P25" s="4" t="str">
        <x:f>IF(A25="","",IF(C25="Yes","SUPPRESS — do not contact",IF(D25="Fail","EXCLUDE — cannot serve",IF(OR(C25="",C25="Unknown"),"Check suppression",IF(C25&lt;&gt;"No","Fix suppression status",IF(OR(D25="",D25="Unknown"),"Research eligibility",IF(D25&lt;&gt;"Pass","Fix eligibility status",IF(E25="Yes","HOLD — review condition",IF(OR(E25="",E25="Unknown"),"Check temporary holds",IF(E25&lt;&gt;"No","Fix hold status",IF('Scoring Rules'!$B$22&lt;&gt;"OK","Fix scoring settings",IF(OR(COUNT(G25:K25)&lt;&gt;COUNTA(G25:K25),MIN(G25:K25)&lt;0,MAX(G25:K25)&gt;'Scoring Rules'!$B$19,IFERROR(MOD(G25,1),1)&lt;&gt;0,IFERROR(MOD(H25,1),1)&lt;&gt;0,IFERROR(MOD(I25,1),1)&lt;&gt;0,IFERROR(MOD(J25,1),1)&lt;&gt;0,IFERROR(MOD(K25,1),1)&lt;&gt;0),"Fix ratings: use 0, 1, 2",IF(M25&lt;'Scoring Rules'!$B$18,"Research missing fit evidence",IF(F25="","Attach evidence references",IF(L25&lt;'Scoring Rules'!$B$17,"Lower-priority segment",IF(L25&lt;'Scoring Rules'!$B$16,"Adjacent segment — test",IF(O25="Buyer-confirmed project","Priority fit — discovery",IF(O25="Trigger only","Priority fit — investigate trigger",IF(O25="No signal","Priority fit — prospect/nurture",IF(OR(O25="",O25="Unknown"),"Priority fit — verify timing","Fix timing status"))))))))))))))))))))</x:f>
      </x:c>
      <x:c r="Q25" s="32"/>
      <x:c r="R25" s="36"/>
    </x:row>
    <x:row r="26" ht="60" customHeight="1">
      <x:c r="A26" s="32"/>
      <x:c r="B26" s="32"/>
      <x:c r="C26" s="32"/>
      <x:c r="D26" s="32"/>
      <x:c r="E26" s="32"/>
      <x:c r="F26" s="32"/>
      <x:c r="G26" s="32"/>
      <x:c r="H26" s="32"/>
      <x:c r="I26" s="32"/>
      <x:c r="J26" s="32"/>
      <x:c r="K26" s="32"/>
      <x:c r="L26" s="40" t="str">
        <x:f>IF(A26="","",IF(OR('Scoring Rules'!$B$22&lt;&gt;"OK",OR(COUNT(G26:K26)&lt;&gt;COUNTA(G26:K26),MIN(G26:K26)&lt;0,MAX(G26:K26)&gt;'Scoring Rules'!$B$19,IFERROR(MOD(G26,1),1)&lt;&gt;0,IFERROR(MOD(H26,1),1)&lt;&gt;0,IFERROR(MOD(I26,1),1)&lt;&gt;0,IFERROR(MOD(J26,1),1)&lt;&gt;0,IFERROR(MOD(K26,1),1)&lt;&gt;0)),"",IF(ISNUMBER(G26),G26*'Scoring Rules'!$B$7/'Scoring Rules'!$B$19,0)+IF(ISNUMBER(H26),H26*'Scoring Rules'!$B$8/'Scoring Rules'!$B$19,0)+IF(ISNUMBER(I26),I26*'Scoring Rules'!$B$9/'Scoring Rules'!$B$19,0)+IF(ISNUMBER(J26),J26*'Scoring Rules'!$B$10/'Scoring Rules'!$B$19,0)+IF(ISNUMBER(K26),K26*'Scoring Rules'!$B$11/'Scoring Rules'!$B$19,0)))</x:f>
      </x:c>
      <x:c r="M26" s="38" t="str">
        <x:f>IF(A26="","",IF(OR('Scoring Rules'!$B$22&lt;&gt;"OK",OR(COUNT(G26:K26)&lt;&gt;COUNTA(G26:K26),MIN(G26:K26)&lt;0,MAX(G26:K26)&gt;'Scoring Rules'!$B$19,IFERROR(MOD(G26,1),1)&lt;&gt;0,IFERROR(MOD(H26,1),1)&lt;&gt;0,IFERROR(MOD(I26,1),1)&lt;&gt;0,IFERROR(MOD(J26,1),1)&lt;&gt;0,IFERROR(MOD(K26,1),1)&lt;&gt;0)),"",(IF(ISNUMBER(G26),'Scoring Rules'!$B$7,0)+IF(ISNUMBER(H26),'Scoring Rules'!$B$8,0)+IF(ISNUMBER(I26),'Scoring Rules'!$B$9,0)+IF(ISNUMBER(J26),'Scoring Rules'!$B$10,0)+IF(ISNUMBER(K26),'Scoring Rules'!$B$11,0))/'Scoring Rules'!$B$20))</x:f>
      </x:c>
      <x:c r="N26" s="40" t="str">
        <x:f>IF(OR(A26="",M26=""),"",L26+(1-M26)*'Scoring Rules'!$B$20)</x:f>
      </x:c>
      <x:c r="O26" s="32"/>
      <x:c r="P26" s="4" t="str">
        <x:f>IF(A26="","",IF(C26="Yes","SUPPRESS — do not contact",IF(D26="Fail","EXCLUDE — cannot serve",IF(OR(C26="",C26="Unknown"),"Check suppression",IF(C26&lt;&gt;"No","Fix suppression status",IF(OR(D26="",D26="Unknown"),"Research eligibility",IF(D26&lt;&gt;"Pass","Fix eligibility status",IF(E26="Yes","HOLD — review condition",IF(OR(E26="",E26="Unknown"),"Check temporary holds",IF(E26&lt;&gt;"No","Fix hold status",IF('Scoring Rules'!$B$22&lt;&gt;"OK","Fix scoring settings",IF(OR(COUNT(G26:K26)&lt;&gt;COUNTA(G26:K26),MIN(G26:K26)&lt;0,MAX(G26:K26)&gt;'Scoring Rules'!$B$19,IFERROR(MOD(G26,1),1)&lt;&gt;0,IFERROR(MOD(H26,1),1)&lt;&gt;0,IFERROR(MOD(I26,1),1)&lt;&gt;0,IFERROR(MOD(J26,1),1)&lt;&gt;0,IFERROR(MOD(K26,1),1)&lt;&gt;0),"Fix ratings: use 0, 1, 2",IF(M26&lt;'Scoring Rules'!$B$18,"Research missing fit evidence",IF(F26="","Attach evidence references",IF(L26&lt;'Scoring Rules'!$B$17,"Lower-priority segment",IF(L26&lt;'Scoring Rules'!$B$16,"Adjacent segment — test",IF(O26="Buyer-confirmed project","Priority fit — discovery",IF(O26="Trigger only","Priority fit — investigate trigger",IF(O26="No signal","Priority fit — prospect/nurture",IF(OR(O26="",O26="Unknown"),"Priority fit — verify timing","Fix timing status"))))))))))))))))))))</x:f>
      </x:c>
      <x:c r="Q26" s="32"/>
      <x:c r="R26" s="36"/>
    </x:row>
    <x:row r="27" ht="60" customHeight="1">
      <x:c r="A27" s="32"/>
      <x:c r="B27" s="32"/>
      <x:c r="C27" s="32"/>
      <x:c r="D27" s="32"/>
      <x:c r="E27" s="32"/>
      <x:c r="F27" s="32"/>
      <x:c r="G27" s="32"/>
      <x:c r="H27" s="32"/>
      <x:c r="I27" s="32"/>
      <x:c r="J27" s="32"/>
      <x:c r="K27" s="32"/>
      <x:c r="L27" s="40" t="str">
        <x:f>IF(A27="","",IF(OR('Scoring Rules'!$B$22&lt;&gt;"OK",OR(COUNT(G27:K27)&lt;&gt;COUNTA(G27:K27),MIN(G27:K27)&lt;0,MAX(G27:K27)&gt;'Scoring Rules'!$B$19,IFERROR(MOD(G27,1),1)&lt;&gt;0,IFERROR(MOD(H27,1),1)&lt;&gt;0,IFERROR(MOD(I27,1),1)&lt;&gt;0,IFERROR(MOD(J27,1),1)&lt;&gt;0,IFERROR(MOD(K27,1),1)&lt;&gt;0)),"",IF(ISNUMBER(G27),G27*'Scoring Rules'!$B$7/'Scoring Rules'!$B$19,0)+IF(ISNUMBER(H27),H27*'Scoring Rules'!$B$8/'Scoring Rules'!$B$19,0)+IF(ISNUMBER(I27),I27*'Scoring Rules'!$B$9/'Scoring Rules'!$B$19,0)+IF(ISNUMBER(J27),J27*'Scoring Rules'!$B$10/'Scoring Rules'!$B$19,0)+IF(ISNUMBER(K27),K27*'Scoring Rules'!$B$11/'Scoring Rules'!$B$19,0)))</x:f>
      </x:c>
      <x:c r="M27" s="38" t="str">
        <x:f>IF(A27="","",IF(OR('Scoring Rules'!$B$22&lt;&gt;"OK",OR(COUNT(G27:K27)&lt;&gt;COUNTA(G27:K27),MIN(G27:K27)&lt;0,MAX(G27:K27)&gt;'Scoring Rules'!$B$19,IFERROR(MOD(G27,1),1)&lt;&gt;0,IFERROR(MOD(H27,1),1)&lt;&gt;0,IFERROR(MOD(I27,1),1)&lt;&gt;0,IFERROR(MOD(J27,1),1)&lt;&gt;0,IFERROR(MOD(K27,1),1)&lt;&gt;0)),"",(IF(ISNUMBER(G27),'Scoring Rules'!$B$7,0)+IF(ISNUMBER(H27),'Scoring Rules'!$B$8,0)+IF(ISNUMBER(I27),'Scoring Rules'!$B$9,0)+IF(ISNUMBER(J27),'Scoring Rules'!$B$10,0)+IF(ISNUMBER(K27),'Scoring Rules'!$B$11,0))/'Scoring Rules'!$B$20))</x:f>
      </x:c>
      <x:c r="N27" s="40" t="str">
        <x:f>IF(OR(A27="",M27=""),"",L27+(1-M27)*'Scoring Rules'!$B$20)</x:f>
      </x:c>
      <x:c r="O27" s="32"/>
      <x:c r="P27" s="4" t="str">
        <x:f>IF(A27="","",IF(C27="Yes","SUPPRESS — do not contact",IF(D27="Fail","EXCLUDE — cannot serve",IF(OR(C27="",C27="Unknown"),"Check suppression",IF(C27&lt;&gt;"No","Fix suppression status",IF(OR(D27="",D27="Unknown"),"Research eligibility",IF(D27&lt;&gt;"Pass","Fix eligibility status",IF(E27="Yes","HOLD — review condition",IF(OR(E27="",E27="Unknown"),"Check temporary holds",IF(E27&lt;&gt;"No","Fix hold status",IF('Scoring Rules'!$B$22&lt;&gt;"OK","Fix scoring settings",IF(OR(COUNT(G27:K27)&lt;&gt;COUNTA(G27:K27),MIN(G27:K27)&lt;0,MAX(G27:K27)&gt;'Scoring Rules'!$B$19,IFERROR(MOD(G27,1),1)&lt;&gt;0,IFERROR(MOD(H27,1),1)&lt;&gt;0,IFERROR(MOD(I27,1),1)&lt;&gt;0,IFERROR(MOD(J27,1),1)&lt;&gt;0,IFERROR(MOD(K27,1),1)&lt;&gt;0),"Fix ratings: use 0, 1, 2",IF(M27&lt;'Scoring Rules'!$B$18,"Research missing fit evidence",IF(F27="","Attach evidence references",IF(L27&lt;'Scoring Rules'!$B$17,"Lower-priority segment",IF(L27&lt;'Scoring Rules'!$B$16,"Adjacent segment — test",IF(O27="Buyer-confirmed project","Priority fit — discovery",IF(O27="Trigger only","Priority fit — investigate trigger",IF(O27="No signal","Priority fit — prospect/nurture",IF(OR(O27="",O27="Unknown"),"Priority fit — verify timing","Fix timing status"))))))))))))))))))))</x:f>
      </x:c>
      <x:c r="Q27" s="32"/>
      <x:c r="R27" s="36"/>
    </x:row>
    <x:row r="28" ht="60" customHeight="1">
      <x:c r="A28" s="32"/>
      <x:c r="B28" s="32"/>
      <x:c r="C28" s="32"/>
      <x:c r="D28" s="32"/>
      <x:c r="E28" s="32"/>
      <x:c r="F28" s="32"/>
      <x:c r="G28" s="32"/>
      <x:c r="H28" s="32"/>
      <x:c r="I28" s="32"/>
      <x:c r="J28" s="32"/>
      <x:c r="K28" s="32"/>
      <x:c r="L28" s="40" t="str">
        <x:f>IF(A28="","",IF(OR('Scoring Rules'!$B$22&lt;&gt;"OK",OR(COUNT(G28:K28)&lt;&gt;COUNTA(G28:K28),MIN(G28:K28)&lt;0,MAX(G28:K28)&gt;'Scoring Rules'!$B$19,IFERROR(MOD(G28,1),1)&lt;&gt;0,IFERROR(MOD(H28,1),1)&lt;&gt;0,IFERROR(MOD(I28,1),1)&lt;&gt;0,IFERROR(MOD(J28,1),1)&lt;&gt;0,IFERROR(MOD(K28,1),1)&lt;&gt;0)),"",IF(ISNUMBER(G28),G28*'Scoring Rules'!$B$7/'Scoring Rules'!$B$19,0)+IF(ISNUMBER(H28),H28*'Scoring Rules'!$B$8/'Scoring Rules'!$B$19,0)+IF(ISNUMBER(I28),I28*'Scoring Rules'!$B$9/'Scoring Rules'!$B$19,0)+IF(ISNUMBER(J28),J28*'Scoring Rules'!$B$10/'Scoring Rules'!$B$19,0)+IF(ISNUMBER(K28),K28*'Scoring Rules'!$B$11/'Scoring Rules'!$B$19,0)))</x:f>
      </x:c>
      <x:c r="M28" s="38" t="str">
        <x:f>IF(A28="","",IF(OR('Scoring Rules'!$B$22&lt;&gt;"OK",OR(COUNT(G28:K28)&lt;&gt;COUNTA(G28:K28),MIN(G28:K28)&lt;0,MAX(G28:K28)&gt;'Scoring Rules'!$B$19,IFERROR(MOD(G28,1),1)&lt;&gt;0,IFERROR(MOD(H28,1),1)&lt;&gt;0,IFERROR(MOD(I28,1),1)&lt;&gt;0,IFERROR(MOD(J28,1),1)&lt;&gt;0,IFERROR(MOD(K28,1),1)&lt;&gt;0)),"",(IF(ISNUMBER(G28),'Scoring Rules'!$B$7,0)+IF(ISNUMBER(H28),'Scoring Rules'!$B$8,0)+IF(ISNUMBER(I28),'Scoring Rules'!$B$9,0)+IF(ISNUMBER(J28),'Scoring Rules'!$B$10,0)+IF(ISNUMBER(K28),'Scoring Rules'!$B$11,0))/'Scoring Rules'!$B$20))</x:f>
      </x:c>
      <x:c r="N28" s="40" t="str">
        <x:f>IF(OR(A28="",M28=""),"",L28+(1-M28)*'Scoring Rules'!$B$20)</x:f>
      </x:c>
      <x:c r="O28" s="32"/>
      <x:c r="P28" s="4" t="str">
        <x:f>IF(A28="","",IF(C28="Yes","SUPPRESS — do not contact",IF(D28="Fail","EXCLUDE — cannot serve",IF(OR(C28="",C28="Unknown"),"Check suppression",IF(C28&lt;&gt;"No","Fix suppression status",IF(OR(D28="",D28="Unknown"),"Research eligibility",IF(D28&lt;&gt;"Pass","Fix eligibility status",IF(E28="Yes","HOLD — review condition",IF(OR(E28="",E28="Unknown"),"Check temporary holds",IF(E28&lt;&gt;"No","Fix hold status",IF('Scoring Rules'!$B$22&lt;&gt;"OK","Fix scoring settings",IF(OR(COUNT(G28:K28)&lt;&gt;COUNTA(G28:K28),MIN(G28:K28)&lt;0,MAX(G28:K28)&gt;'Scoring Rules'!$B$19,IFERROR(MOD(G28,1),1)&lt;&gt;0,IFERROR(MOD(H28,1),1)&lt;&gt;0,IFERROR(MOD(I28,1),1)&lt;&gt;0,IFERROR(MOD(J28,1),1)&lt;&gt;0,IFERROR(MOD(K28,1),1)&lt;&gt;0),"Fix ratings: use 0, 1, 2",IF(M28&lt;'Scoring Rules'!$B$18,"Research missing fit evidence",IF(F28="","Attach evidence references",IF(L28&lt;'Scoring Rules'!$B$17,"Lower-priority segment",IF(L28&lt;'Scoring Rules'!$B$16,"Adjacent segment — test",IF(O28="Buyer-confirmed project","Priority fit — discovery",IF(O28="Trigger only","Priority fit — investigate trigger",IF(O28="No signal","Priority fit — prospect/nurture",IF(OR(O28="",O28="Unknown"),"Priority fit — verify timing","Fix timing status"))))))))))))))))))))</x:f>
      </x:c>
      <x:c r="Q28" s="32"/>
      <x:c r="R28" s="36"/>
    </x:row>
    <x:row r="29" ht="60" customHeight="1">
      <x:c r="A29" s="32"/>
      <x:c r="B29" s="32"/>
      <x:c r="C29" s="32"/>
      <x:c r="D29" s="32"/>
      <x:c r="E29" s="32"/>
      <x:c r="F29" s="32"/>
      <x:c r="G29" s="32"/>
      <x:c r="H29" s="32"/>
      <x:c r="I29" s="32"/>
      <x:c r="J29" s="32"/>
      <x:c r="K29" s="32"/>
      <x:c r="L29" s="40" t="str">
        <x:f>IF(A29="","",IF(OR('Scoring Rules'!$B$22&lt;&gt;"OK",OR(COUNT(G29:K29)&lt;&gt;COUNTA(G29:K29),MIN(G29:K29)&lt;0,MAX(G29:K29)&gt;'Scoring Rules'!$B$19,IFERROR(MOD(G29,1),1)&lt;&gt;0,IFERROR(MOD(H29,1),1)&lt;&gt;0,IFERROR(MOD(I29,1),1)&lt;&gt;0,IFERROR(MOD(J29,1),1)&lt;&gt;0,IFERROR(MOD(K29,1),1)&lt;&gt;0)),"",IF(ISNUMBER(G29),G29*'Scoring Rules'!$B$7/'Scoring Rules'!$B$19,0)+IF(ISNUMBER(H29),H29*'Scoring Rules'!$B$8/'Scoring Rules'!$B$19,0)+IF(ISNUMBER(I29),I29*'Scoring Rules'!$B$9/'Scoring Rules'!$B$19,0)+IF(ISNUMBER(J29),J29*'Scoring Rules'!$B$10/'Scoring Rules'!$B$19,0)+IF(ISNUMBER(K29),K29*'Scoring Rules'!$B$11/'Scoring Rules'!$B$19,0)))</x:f>
      </x:c>
      <x:c r="M29" s="38" t="str">
        <x:f>IF(A29="","",IF(OR('Scoring Rules'!$B$22&lt;&gt;"OK",OR(COUNT(G29:K29)&lt;&gt;COUNTA(G29:K29),MIN(G29:K29)&lt;0,MAX(G29:K29)&gt;'Scoring Rules'!$B$19,IFERROR(MOD(G29,1),1)&lt;&gt;0,IFERROR(MOD(H29,1),1)&lt;&gt;0,IFERROR(MOD(I29,1),1)&lt;&gt;0,IFERROR(MOD(J29,1),1)&lt;&gt;0,IFERROR(MOD(K29,1),1)&lt;&gt;0)),"",(IF(ISNUMBER(G29),'Scoring Rules'!$B$7,0)+IF(ISNUMBER(H29),'Scoring Rules'!$B$8,0)+IF(ISNUMBER(I29),'Scoring Rules'!$B$9,0)+IF(ISNUMBER(J29),'Scoring Rules'!$B$10,0)+IF(ISNUMBER(K29),'Scoring Rules'!$B$11,0))/'Scoring Rules'!$B$20))</x:f>
      </x:c>
      <x:c r="N29" s="40" t="str">
        <x:f>IF(OR(A29="",M29=""),"",L29+(1-M29)*'Scoring Rules'!$B$20)</x:f>
      </x:c>
      <x:c r="O29" s="32"/>
      <x:c r="P29" s="4" t="str">
        <x:f>IF(A29="","",IF(C29="Yes","SUPPRESS — do not contact",IF(D29="Fail","EXCLUDE — cannot serve",IF(OR(C29="",C29="Unknown"),"Check suppression",IF(C29&lt;&gt;"No","Fix suppression status",IF(OR(D29="",D29="Unknown"),"Research eligibility",IF(D29&lt;&gt;"Pass","Fix eligibility status",IF(E29="Yes","HOLD — review condition",IF(OR(E29="",E29="Unknown"),"Check temporary holds",IF(E29&lt;&gt;"No","Fix hold status",IF('Scoring Rules'!$B$22&lt;&gt;"OK","Fix scoring settings",IF(OR(COUNT(G29:K29)&lt;&gt;COUNTA(G29:K29),MIN(G29:K29)&lt;0,MAX(G29:K29)&gt;'Scoring Rules'!$B$19,IFERROR(MOD(G29,1),1)&lt;&gt;0,IFERROR(MOD(H29,1),1)&lt;&gt;0,IFERROR(MOD(I29,1),1)&lt;&gt;0,IFERROR(MOD(J29,1),1)&lt;&gt;0,IFERROR(MOD(K29,1),1)&lt;&gt;0),"Fix ratings: use 0, 1, 2",IF(M29&lt;'Scoring Rules'!$B$18,"Research missing fit evidence",IF(F29="","Attach evidence references",IF(L29&lt;'Scoring Rules'!$B$17,"Lower-priority segment",IF(L29&lt;'Scoring Rules'!$B$16,"Adjacent segment — test",IF(O29="Buyer-confirmed project","Priority fit — discovery",IF(O29="Trigger only","Priority fit — investigate trigger",IF(O29="No signal","Priority fit — prospect/nurture",IF(OR(O29="",O29="Unknown"),"Priority fit — verify timing","Fix timing status"))))))))))))))))))))</x:f>
      </x:c>
      <x:c r="Q29" s="32"/>
      <x:c r="R29" s="36"/>
    </x:row>
    <x:row r="30" ht="60" customHeight="1">
      <x:c r="A30" s="32"/>
      <x:c r="B30" s="32"/>
      <x:c r="C30" s="32"/>
      <x:c r="D30" s="32"/>
      <x:c r="E30" s="32"/>
      <x:c r="F30" s="32"/>
      <x:c r="G30" s="32"/>
      <x:c r="H30" s="32"/>
      <x:c r="I30" s="32"/>
      <x:c r="J30" s="32"/>
      <x:c r="K30" s="32"/>
      <x:c r="L30" s="40" t="str">
        <x:f>IF(A30="","",IF(OR('Scoring Rules'!$B$22&lt;&gt;"OK",OR(COUNT(G30:K30)&lt;&gt;COUNTA(G30:K30),MIN(G30:K30)&lt;0,MAX(G30:K30)&gt;'Scoring Rules'!$B$19,IFERROR(MOD(G30,1),1)&lt;&gt;0,IFERROR(MOD(H30,1),1)&lt;&gt;0,IFERROR(MOD(I30,1),1)&lt;&gt;0,IFERROR(MOD(J30,1),1)&lt;&gt;0,IFERROR(MOD(K30,1),1)&lt;&gt;0)),"",IF(ISNUMBER(G30),G30*'Scoring Rules'!$B$7/'Scoring Rules'!$B$19,0)+IF(ISNUMBER(H30),H30*'Scoring Rules'!$B$8/'Scoring Rules'!$B$19,0)+IF(ISNUMBER(I30),I30*'Scoring Rules'!$B$9/'Scoring Rules'!$B$19,0)+IF(ISNUMBER(J30),J30*'Scoring Rules'!$B$10/'Scoring Rules'!$B$19,0)+IF(ISNUMBER(K30),K30*'Scoring Rules'!$B$11/'Scoring Rules'!$B$19,0)))</x:f>
      </x:c>
      <x:c r="M30" s="38" t="str">
        <x:f>IF(A30="","",IF(OR('Scoring Rules'!$B$22&lt;&gt;"OK",OR(COUNT(G30:K30)&lt;&gt;COUNTA(G30:K30),MIN(G30:K30)&lt;0,MAX(G30:K30)&gt;'Scoring Rules'!$B$19,IFERROR(MOD(G30,1),1)&lt;&gt;0,IFERROR(MOD(H30,1),1)&lt;&gt;0,IFERROR(MOD(I30,1),1)&lt;&gt;0,IFERROR(MOD(J30,1),1)&lt;&gt;0,IFERROR(MOD(K30,1),1)&lt;&gt;0)),"",(IF(ISNUMBER(G30),'Scoring Rules'!$B$7,0)+IF(ISNUMBER(H30),'Scoring Rules'!$B$8,0)+IF(ISNUMBER(I30),'Scoring Rules'!$B$9,0)+IF(ISNUMBER(J30),'Scoring Rules'!$B$10,0)+IF(ISNUMBER(K30),'Scoring Rules'!$B$11,0))/'Scoring Rules'!$B$20))</x:f>
      </x:c>
      <x:c r="N30" s="40" t="str">
        <x:f>IF(OR(A30="",M30=""),"",L30+(1-M30)*'Scoring Rules'!$B$20)</x:f>
      </x:c>
      <x:c r="O30" s="32"/>
      <x:c r="P30" s="4" t="str">
        <x:f>IF(A30="","",IF(C30="Yes","SUPPRESS — do not contact",IF(D30="Fail","EXCLUDE — cannot serve",IF(OR(C30="",C30="Unknown"),"Check suppression",IF(C30&lt;&gt;"No","Fix suppression status",IF(OR(D30="",D30="Unknown"),"Research eligibility",IF(D30&lt;&gt;"Pass","Fix eligibility status",IF(E30="Yes","HOLD — review condition",IF(OR(E30="",E30="Unknown"),"Check temporary holds",IF(E30&lt;&gt;"No","Fix hold status",IF('Scoring Rules'!$B$22&lt;&gt;"OK","Fix scoring settings",IF(OR(COUNT(G30:K30)&lt;&gt;COUNTA(G30:K30),MIN(G30:K30)&lt;0,MAX(G30:K30)&gt;'Scoring Rules'!$B$19,IFERROR(MOD(G30,1),1)&lt;&gt;0,IFERROR(MOD(H30,1),1)&lt;&gt;0,IFERROR(MOD(I30,1),1)&lt;&gt;0,IFERROR(MOD(J30,1),1)&lt;&gt;0,IFERROR(MOD(K30,1),1)&lt;&gt;0),"Fix ratings: use 0, 1, 2",IF(M30&lt;'Scoring Rules'!$B$18,"Research missing fit evidence",IF(F30="","Attach evidence references",IF(L30&lt;'Scoring Rules'!$B$17,"Lower-priority segment",IF(L30&lt;'Scoring Rules'!$B$16,"Adjacent segment — test",IF(O30="Buyer-confirmed project","Priority fit — discovery",IF(O30="Trigger only","Priority fit — investigate trigger",IF(O30="No signal","Priority fit — prospect/nurture",IF(OR(O30="",O30="Unknown"),"Priority fit — verify timing","Fix timing status"))))))))))))))))))))</x:f>
      </x:c>
      <x:c r="Q30" s="32"/>
      <x:c r="R30" s="36"/>
    </x:row>
    <x:row r="31" ht="60" customHeight="1">
      <x:c r="A31" s="32"/>
      <x:c r="B31" s="32"/>
      <x:c r="C31" s="32"/>
      <x:c r="D31" s="32"/>
      <x:c r="E31" s="32"/>
      <x:c r="F31" s="32"/>
      <x:c r="G31" s="32"/>
      <x:c r="H31" s="32"/>
      <x:c r="I31" s="32"/>
      <x:c r="J31" s="32"/>
      <x:c r="K31" s="32"/>
      <x:c r="L31" s="40" t="str">
        <x:f>IF(A31="","",IF(OR('Scoring Rules'!$B$22&lt;&gt;"OK",OR(COUNT(G31:K31)&lt;&gt;COUNTA(G31:K31),MIN(G31:K31)&lt;0,MAX(G31:K31)&gt;'Scoring Rules'!$B$19,IFERROR(MOD(G31,1),1)&lt;&gt;0,IFERROR(MOD(H31,1),1)&lt;&gt;0,IFERROR(MOD(I31,1),1)&lt;&gt;0,IFERROR(MOD(J31,1),1)&lt;&gt;0,IFERROR(MOD(K31,1),1)&lt;&gt;0)),"",IF(ISNUMBER(G31),G31*'Scoring Rules'!$B$7/'Scoring Rules'!$B$19,0)+IF(ISNUMBER(H31),H31*'Scoring Rules'!$B$8/'Scoring Rules'!$B$19,0)+IF(ISNUMBER(I31),I31*'Scoring Rules'!$B$9/'Scoring Rules'!$B$19,0)+IF(ISNUMBER(J31),J31*'Scoring Rules'!$B$10/'Scoring Rules'!$B$19,0)+IF(ISNUMBER(K31),K31*'Scoring Rules'!$B$11/'Scoring Rules'!$B$19,0)))</x:f>
      </x:c>
      <x:c r="M31" s="38" t="str">
        <x:f>IF(A31="","",IF(OR('Scoring Rules'!$B$22&lt;&gt;"OK",OR(COUNT(G31:K31)&lt;&gt;COUNTA(G31:K31),MIN(G31:K31)&lt;0,MAX(G31:K31)&gt;'Scoring Rules'!$B$19,IFERROR(MOD(G31,1),1)&lt;&gt;0,IFERROR(MOD(H31,1),1)&lt;&gt;0,IFERROR(MOD(I31,1),1)&lt;&gt;0,IFERROR(MOD(J31,1),1)&lt;&gt;0,IFERROR(MOD(K31,1),1)&lt;&gt;0)),"",(IF(ISNUMBER(G31),'Scoring Rules'!$B$7,0)+IF(ISNUMBER(H31),'Scoring Rules'!$B$8,0)+IF(ISNUMBER(I31),'Scoring Rules'!$B$9,0)+IF(ISNUMBER(J31),'Scoring Rules'!$B$10,0)+IF(ISNUMBER(K31),'Scoring Rules'!$B$11,0))/'Scoring Rules'!$B$20))</x:f>
      </x:c>
      <x:c r="N31" s="40" t="str">
        <x:f>IF(OR(A31="",M31=""),"",L31+(1-M31)*'Scoring Rules'!$B$20)</x:f>
      </x:c>
      <x:c r="O31" s="32"/>
      <x:c r="P31" s="4" t="str">
        <x:f>IF(A31="","",IF(C31="Yes","SUPPRESS — do not contact",IF(D31="Fail","EXCLUDE — cannot serve",IF(OR(C31="",C31="Unknown"),"Check suppression",IF(C31&lt;&gt;"No","Fix suppression status",IF(OR(D31="",D31="Unknown"),"Research eligibility",IF(D31&lt;&gt;"Pass","Fix eligibility status",IF(E31="Yes","HOLD — review condition",IF(OR(E31="",E31="Unknown"),"Check temporary holds",IF(E31&lt;&gt;"No","Fix hold status",IF('Scoring Rules'!$B$22&lt;&gt;"OK","Fix scoring settings",IF(OR(COUNT(G31:K31)&lt;&gt;COUNTA(G31:K31),MIN(G31:K31)&lt;0,MAX(G31:K31)&gt;'Scoring Rules'!$B$19,IFERROR(MOD(G31,1),1)&lt;&gt;0,IFERROR(MOD(H31,1),1)&lt;&gt;0,IFERROR(MOD(I31,1),1)&lt;&gt;0,IFERROR(MOD(J31,1),1)&lt;&gt;0,IFERROR(MOD(K31,1),1)&lt;&gt;0),"Fix ratings: use 0, 1, 2",IF(M31&lt;'Scoring Rules'!$B$18,"Research missing fit evidence",IF(F31="","Attach evidence references",IF(L31&lt;'Scoring Rules'!$B$17,"Lower-priority segment",IF(L31&lt;'Scoring Rules'!$B$16,"Adjacent segment — test",IF(O31="Buyer-confirmed project","Priority fit — discovery",IF(O31="Trigger only","Priority fit — investigate trigger",IF(O31="No signal","Priority fit — prospect/nurture",IF(OR(O31="",O31="Unknown"),"Priority fit — verify timing","Fix timing status"))))))))))))))))))))</x:f>
      </x:c>
      <x:c r="Q31" s="32"/>
      <x:c r="R31" s="36"/>
    </x:row>
    <x:row r="32" ht="60" customHeight="1">
      <x:c r="A32" s="32"/>
      <x:c r="B32" s="32"/>
      <x:c r="C32" s="32"/>
      <x:c r="D32" s="32"/>
      <x:c r="E32" s="32"/>
      <x:c r="F32" s="32"/>
      <x:c r="G32" s="32"/>
      <x:c r="H32" s="32"/>
      <x:c r="I32" s="32"/>
      <x:c r="J32" s="32"/>
      <x:c r="K32" s="32"/>
      <x:c r="L32" s="40" t="str">
        <x:f>IF(A32="","",IF(OR('Scoring Rules'!$B$22&lt;&gt;"OK",OR(COUNT(G32:K32)&lt;&gt;COUNTA(G32:K32),MIN(G32:K32)&lt;0,MAX(G32:K32)&gt;'Scoring Rules'!$B$19,IFERROR(MOD(G32,1),1)&lt;&gt;0,IFERROR(MOD(H32,1),1)&lt;&gt;0,IFERROR(MOD(I32,1),1)&lt;&gt;0,IFERROR(MOD(J32,1),1)&lt;&gt;0,IFERROR(MOD(K32,1),1)&lt;&gt;0)),"",IF(ISNUMBER(G32),G32*'Scoring Rules'!$B$7/'Scoring Rules'!$B$19,0)+IF(ISNUMBER(H32),H32*'Scoring Rules'!$B$8/'Scoring Rules'!$B$19,0)+IF(ISNUMBER(I32),I32*'Scoring Rules'!$B$9/'Scoring Rules'!$B$19,0)+IF(ISNUMBER(J32),J32*'Scoring Rules'!$B$10/'Scoring Rules'!$B$19,0)+IF(ISNUMBER(K32),K32*'Scoring Rules'!$B$11/'Scoring Rules'!$B$19,0)))</x:f>
      </x:c>
      <x:c r="M32" s="38" t="str">
        <x:f>IF(A32="","",IF(OR('Scoring Rules'!$B$22&lt;&gt;"OK",OR(COUNT(G32:K32)&lt;&gt;COUNTA(G32:K32),MIN(G32:K32)&lt;0,MAX(G32:K32)&gt;'Scoring Rules'!$B$19,IFERROR(MOD(G32,1),1)&lt;&gt;0,IFERROR(MOD(H32,1),1)&lt;&gt;0,IFERROR(MOD(I32,1),1)&lt;&gt;0,IFERROR(MOD(J32,1),1)&lt;&gt;0,IFERROR(MOD(K32,1),1)&lt;&gt;0)),"",(IF(ISNUMBER(G32),'Scoring Rules'!$B$7,0)+IF(ISNUMBER(H32),'Scoring Rules'!$B$8,0)+IF(ISNUMBER(I32),'Scoring Rules'!$B$9,0)+IF(ISNUMBER(J32),'Scoring Rules'!$B$10,0)+IF(ISNUMBER(K32),'Scoring Rules'!$B$11,0))/'Scoring Rules'!$B$20))</x:f>
      </x:c>
      <x:c r="N32" s="40" t="str">
        <x:f>IF(OR(A32="",M32=""),"",L32+(1-M32)*'Scoring Rules'!$B$20)</x:f>
      </x:c>
      <x:c r="O32" s="32"/>
      <x:c r="P32" s="4" t="str">
        <x:f>IF(A32="","",IF(C32="Yes","SUPPRESS — do not contact",IF(D32="Fail","EXCLUDE — cannot serve",IF(OR(C32="",C32="Unknown"),"Check suppression",IF(C32&lt;&gt;"No","Fix suppression status",IF(OR(D32="",D32="Unknown"),"Research eligibility",IF(D32&lt;&gt;"Pass","Fix eligibility status",IF(E32="Yes","HOLD — review condition",IF(OR(E32="",E32="Unknown"),"Check temporary holds",IF(E32&lt;&gt;"No","Fix hold status",IF('Scoring Rules'!$B$22&lt;&gt;"OK","Fix scoring settings",IF(OR(COUNT(G32:K32)&lt;&gt;COUNTA(G32:K32),MIN(G32:K32)&lt;0,MAX(G32:K32)&gt;'Scoring Rules'!$B$19,IFERROR(MOD(G32,1),1)&lt;&gt;0,IFERROR(MOD(H32,1),1)&lt;&gt;0,IFERROR(MOD(I32,1),1)&lt;&gt;0,IFERROR(MOD(J32,1),1)&lt;&gt;0,IFERROR(MOD(K32,1),1)&lt;&gt;0),"Fix ratings: use 0, 1, 2",IF(M32&lt;'Scoring Rules'!$B$18,"Research missing fit evidence",IF(F32="","Attach evidence references",IF(L32&lt;'Scoring Rules'!$B$17,"Lower-priority segment",IF(L32&lt;'Scoring Rules'!$B$16,"Adjacent segment — test",IF(O32="Buyer-confirmed project","Priority fit — discovery",IF(O32="Trigger only","Priority fit — investigate trigger",IF(O32="No signal","Priority fit — prospect/nurture",IF(OR(O32="",O32="Unknown"),"Priority fit — verify timing","Fix timing status"))))))))))))))))))))</x:f>
      </x:c>
      <x:c r="Q32" s="32"/>
      <x:c r="R32" s="36"/>
    </x:row>
    <x:row r="33" ht="60" customHeight="1">
      <x:c r="A33" s="32"/>
      <x:c r="B33" s="32"/>
      <x:c r="C33" s="32"/>
      <x:c r="D33" s="32"/>
      <x:c r="E33" s="32"/>
      <x:c r="F33" s="32"/>
      <x:c r="G33" s="32"/>
      <x:c r="H33" s="32"/>
      <x:c r="I33" s="32"/>
      <x:c r="J33" s="32"/>
      <x:c r="K33" s="32"/>
      <x:c r="L33" s="40" t="str">
        <x:f>IF(A33="","",IF(OR('Scoring Rules'!$B$22&lt;&gt;"OK",OR(COUNT(G33:K33)&lt;&gt;COUNTA(G33:K33),MIN(G33:K33)&lt;0,MAX(G33:K33)&gt;'Scoring Rules'!$B$19,IFERROR(MOD(G33,1),1)&lt;&gt;0,IFERROR(MOD(H33,1),1)&lt;&gt;0,IFERROR(MOD(I33,1),1)&lt;&gt;0,IFERROR(MOD(J33,1),1)&lt;&gt;0,IFERROR(MOD(K33,1),1)&lt;&gt;0)),"",IF(ISNUMBER(G33),G33*'Scoring Rules'!$B$7/'Scoring Rules'!$B$19,0)+IF(ISNUMBER(H33),H33*'Scoring Rules'!$B$8/'Scoring Rules'!$B$19,0)+IF(ISNUMBER(I33),I33*'Scoring Rules'!$B$9/'Scoring Rules'!$B$19,0)+IF(ISNUMBER(J33),J33*'Scoring Rules'!$B$10/'Scoring Rules'!$B$19,0)+IF(ISNUMBER(K33),K33*'Scoring Rules'!$B$11/'Scoring Rules'!$B$19,0)))</x:f>
      </x:c>
      <x:c r="M33" s="38" t="str">
        <x:f>IF(A33="","",IF(OR('Scoring Rules'!$B$22&lt;&gt;"OK",OR(COUNT(G33:K33)&lt;&gt;COUNTA(G33:K33),MIN(G33:K33)&lt;0,MAX(G33:K33)&gt;'Scoring Rules'!$B$19,IFERROR(MOD(G33,1),1)&lt;&gt;0,IFERROR(MOD(H33,1),1)&lt;&gt;0,IFERROR(MOD(I33,1),1)&lt;&gt;0,IFERROR(MOD(J33,1),1)&lt;&gt;0,IFERROR(MOD(K33,1),1)&lt;&gt;0)),"",(IF(ISNUMBER(G33),'Scoring Rules'!$B$7,0)+IF(ISNUMBER(H33),'Scoring Rules'!$B$8,0)+IF(ISNUMBER(I33),'Scoring Rules'!$B$9,0)+IF(ISNUMBER(J33),'Scoring Rules'!$B$10,0)+IF(ISNUMBER(K33),'Scoring Rules'!$B$11,0))/'Scoring Rules'!$B$20))</x:f>
      </x:c>
      <x:c r="N33" s="40" t="str">
        <x:f>IF(OR(A33="",M33=""),"",L33+(1-M33)*'Scoring Rules'!$B$20)</x:f>
      </x:c>
      <x:c r="O33" s="32"/>
      <x:c r="P33" s="4" t="str">
        <x:f>IF(A33="","",IF(C33="Yes","SUPPRESS — do not contact",IF(D33="Fail","EXCLUDE — cannot serve",IF(OR(C33="",C33="Unknown"),"Check suppression",IF(C33&lt;&gt;"No","Fix suppression status",IF(OR(D33="",D33="Unknown"),"Research eligibility",IF(D33&lt;&gt;"Pass","Fix eligibility status",IF(E33="Yes","HOLD — review condition",IF(OR(E33="",E33="Unknown"),"Check temporary holds",IF(E33&lt;&gt;"No","Fix hold status",IF('Scoring Rules'!$B$22&lt;&gt;"OK","Fix scoring settings",IF(OR(COUNT(G33:K33)&lt;&gt;COUNTA(G33:K33),MIN(G33:K33)&lt;0,MAX(G33:K33)&gt;'Scoring Rules'!$B$19,IFERROR(MOD(G33,1),1)&lt;&gt;0,IFERROR(MOD(H33,1),1)&lt;&gt;0,IFERROR(MOD(I33,1),1)&lt;&gt;0,IFERROR(MOD(J33,1),1)&lt;&gt;0,IFERROR(MOD(K33,1),1)&lt;&gt;0),"Fix ratings: use 0, 1, 2",IF(M33&lt;'Scoring Rules'!$B$18,"Research missing fit evidence",IF(F33="","Attach evidence references",IF(L33&lt;'Scoring Rules'!$B$17,"Lower-priority segment",IF(L33&lt;'Scoring Rules'!$B$16,"Adjacent segment — test",IF(O33="Buyer-confirmed project","Priority fit — discovery",IF(O33="Trigger only","Priority fit — investigate trigger",IF(O33="No signal","Priority fit — prospect/nurture",IF(OR(O33="",O33="Unknown"),"Priority fit — verify timing","Fix timing status"))))))))))))))))))))</x:f>
      </x:c>
      <x:c r="Q33" s="32"/>
      <x:c r="R33" s="36"/>
    </x:row>
    <x:row r="34" ht="60" customHeight="1">
      <x:c r="A34" s="32"/>
      <x:c r="B34" s="32"/>
      <x:c r="C34" s="32"/>
      <x:c r="D34" s="32"/>
      <x:c r="E34" s="32"/>
      <x:c r="F34" s="32"/>
      <x:c r="G34" s="32"/>
      <x:c r="H34" s="32"/>
      <x:c r="I34" s="32"/>
      <x:c r="J34" s="32"/>
      <x:c r="K34" s="32"/>
      <x:c r="L34" s="40" t="str">
        <x:f>IF(A34="","",IF(OR('Scoring Rules'!$B$22&lt;&gt;"OK",OR(COUNT(G34:K34)&lt;&gt;COUNTA(G34:K34),MIN(G34:K34)&lt;0,MAX(G34:K34)&gt;'Scoring Rules'!$B$19,IFERROR(MOD(G34,1),1)&lt;&gt;0,IFERROR(MOD(H34,1),1)&lt;&gt;0,IFERROR(MOD(I34,1),1)&lt;&gt;0,IFERROR(MOD(J34,1),1)&lt;&gt;0,IFERROR(MOD(K34,1),1)&lt;&gt;0)),"",IF(ISNUMBER(G34),G34*'Scoring Rules'!$B$7/'Scoring Rules'!$B$19,0)+IF(ISNUMBER(H34),H34*'Scoring Rules'!$B$8/'Scoring Rules'!$B$19,0)+IF(ISNUMBER(I34),I34*'Scoring Rules'!$B$9/'Scoring Rules'!$B$19,0)+IF(ISNUMBER(J34),J34*'Scoring Rules'!$B$10/'Scoring Rules'!$B$19,0)+IF(ISNUMBER(K34),K34*'Scoring Rules'!$B$11/'Scoring Rules'!$B$19,0)))</x:f>
      </x:c>
      <x:c r="M34" s="38" t="str">
        <x:f>IF(A34="","",IF(OR('Scoring Rules'!$B$22&lt;&gt;"OK",OR(COUNT(G34:K34)&lt;&gt;COUNTA(G34:K34),MIN(G34:K34)&lt;0,MAX(G34:K34)&gt;'Scoring Rules'!$B$19,IFERROR(MOD(G34,1),1)&lt;&gt;0,IFERROR(MOD(H34,1),1)&lt;&gt;0,IFERROR(MOD(I34,1),1)&lt;&gt;0,IFERROR(MOD(J34,1),1)&lt;&gt;0,IFERROR(MOD(K34,1),1)&lt;&gt;0)),"",(IF(ISNUMBER(G34),'Scoring Rules'!$B$7,0)+IF(ISNUMBER(H34),'Scoring Rules'!$B$8,0)+IF(ISNUMBER(I34),'Scoring Rules'!$B$9,0)+IF(ISNUMBER(J34),'Scoring Rules'!$B$10,0)+IF(ISNUMBER(K34),'Scoring Rules'!$B$11,0))/'Scoring Rules'!$B$20))</x:f>
      </x:c>
      <x:c r="N34" s="40" t="str">
        <x:f>IF(OR(A34="",M34=""),"",L34+(1-M34)*'Scoring Rules'!$B$20)</x:f>
      </x:c>
      <x:c r="O34" s="32"/>
      <x:c r="P34" s="4" t="str">
        <x:f>IF(A34="","",IF(C34="Yes","SUPPRESS — do not contact",IF(D34="Fail","EXCLUDE — cannot serve",IF(OR(C34="",C34="Unknown"),"Check suppression",IF(C34&lt;&gt;"No","Fix suppression status",IF(OR(D34="",D34="Unknown"),"Research eligibility",IF(D34&lt;&gt;"Pass","Fix eligibility status",IF(E34="Yes","HOLD — review condition",IF(OR(E34="",E34="Unknown"),"Check temporary holds",IF(E34&lt;&gt;"No","Fix hold status",IF('Scoring Rules'!$B$22&lt;&gt;"OK","Fix scoring settings",IF(OR(COUNT(G34:K34)&lt;&gt;COUNTA(G34:K34),MIN(G34:K34)&lt;0,MAX(G34:K34)&gt;'Scoring Rules'!$B$19,IFERROR(MOD(G34,1),1)&lt;&gt;0,IFERROR(MOD(H34,1),1)&lt;&gt;0,IFERROR(MOD(I34,1),1)&lt;&gt;0,IFERROR(MOD(J34,1),1)&lt;&gt;0,IFERROR(MOD(K34,1),1)&lt;&gt;0),"Fix ratings: use 0, 1, 2",IF(M34&lt;'Scoring Rules'!$B$18,"Research missing fit evidence",IF(F34="","Attach evidence references",IF(L34&lt;'Scoring Rules'!$B$17,"Lower-priority segment",IF(L34&lt;'Scoring Rules'!$B$16,"Adjacent segment — test",IF(O34="Buyer-confirmed project","Priority fit — discovery",IF(O34="Trigger only","Priority fit — investigate trigger",IF(O34="No signal","Priority fit — prospect/nurture",IF(OR(O34="",O34="Unknown"),"Priority fit — verify timing","Fix timing status"))))))))))))))))))))</x:f>
      </x:c>
      <x:c r="Q34" s="32"/>
      <x:c r="R34" s="36"/>
    </x:row>
    <x:row r="35" ht="60" customHeight="1">
      <x:c r="A35" s="32"/>
      <x:c r="B35" s="32"/>
      <x:c r="C35" s="32"/>
      <x:c r="D35" s="32"/>
      <x:c r="E35" s="32"/>
      <x:c r="F35" s="32"/>
      <x:c r="G35" s="32"/>
      <x:c r="H35" s="32"/>
      <x:c r="I35" s="32"/>
      <x:c r="J35" s="32"/>
      <x:c r="K35" s="32"/>
      <x:c r="L35" s="40" t="str">
        <x:f>IF(A35="","",IF(OR('Scoring Rules'!$B$22&lt;&gt;"OK",OR(COUNT(G35:K35)&lt;&gt;COUNTA(G35:K35),MIN(G35:K35)&lt;0,MAX(G35:K35)&gt;'Scoring Rules'!$B$19,IFERROR(MOD(G35,1),1)&lt;&gt;0,IFERROR(MOD(H35,1),1)&lt;&gt;0,IFERROR(MOD(I35,1),1)&lt;&gt;0,IFERROR(MOD(J35,1),1)&lt;&gt;0,IFERROR(MOD(K35,1),1)&lt;&gt;0)),"",IF(ISNUMBER(G35),G35*'Scoring Rules'!$B$7/'Scoring Rules'!$B$19,0)+IF(ISNUMBER(H35),H35*'Scoring Rules'!$B$8/'Scoring Rules'!$B$19,0)+IF(ISNUMBER(I35),I35*'Scoring Rules'!$B$9/'Scoring Rules'!$B$19,0)+IF(ISNUMBER(J35),J35*'Scoring Rules'!$B$10/'Scoring Rules'!$B$19,0)+IF(ISNUMBER(K35),K35*'Scoring Rules'!$B$11/'Scoring Rules'!$B$19,0)))</x:f>
      </x:c>
      <x:c r="M35" s="38" t="str">
        <x:f>IF(A35="","",IF(OR('Scoring Rules'!$B$22&lt;&gt;"OK",OR(COUNT(G35:K35)&lt;&gt;COUNTA(G35:K35),MIN(G35:K35)&lt;0,MAX(G35:K35)&gt;'Scoring Rules'!$B$19,IFERROR(MOD(G35,1),1)&lt;&gt;0,IFERROR(MOD(H35,1),1)&lt;&gt;0,IFERROR(MOD(I35,1),1)&lt;&gt;0,IFERROR(MOD(J35,1),1)&lt;&gt;0,IFERROR(MOD(K35,1),1)&lt;&gt;0)),"",(IF(ISNUMBER(G35),'Scoring Rules'!$B$7,0)+IF(ISNUMBER(H35),'Scoring Rules'!$B$8,0)+IF(ISNUMBER(I35),'Scoring Rules'!$B$9,0)+IF(ISNUMBER(J35),'Scoring Rules'!$B$10,0)+IF(ISNUMBER(K35),'Scoring Rules'!$B$11,0))/'Scoring Rules'!$B$20))</x:f>
      </x:c>
      <x:c r="N35" s="40" t="str">
        <x:f>IF(OR(A35="",M35=""),"",L35+(1-M35)*'Scoring Rules'!$B$20)</x:f>
      </x:c>
      <x:c r="O35" s="32"/>
      <x:c r="P35" s="4" t="str">
        <x:f>IF(A35="","",IF(C35="Yes","SUPPRESS — do not contact",IF(D35="Fail","EXCLUDE — cannot serve",IF(OR(C35="",C35="Unknown"),"Check suppression",IF(C35&lt;&gt;"No","Fix suppression status",IF(OR(D35="",D35="Unknown"),"Research eligibility",IF(D35&lt;&gt;"Pass","Fix eligibility status",IF(E35="Yes","HOLD — review condition",IF(OR(E35="",E35="Unknown"),"Check temporary holds",IF(E35&lt;&gt;"No","Fix hold status",IF('Scoring Rules'!$B$22&lt;&gt;"OK","Fix scoring settings",IF(OR(COUNT(G35:K35)&lt;&gt;COUNTA(G35:K35),MIN(G35:K35)&lt;0,MAX(G35:K35)&gt;'Scoring Rules'!$B$19,IFERROR(MOD(G35,1),1)&lt;&gt;0,IFERROR(MOD(H35,1),1)&lt;&gt;0,IFERROR(MOD(I35,1),1)&lt;&gt;0,IFERROR(MOD(J35,1),1)&lt;&gt;0,IFERROR(MOD(K35,1),1)&lt;&gt;0),"Fix ratings: use 0, 1, 2",IF(M35&lt;'Scoring Rules'!$B$18,"Research missing fit evidence",IF(F35="","Attach evidence references",IF(L35&lt;'Scoring Rules'!$B$17,"Lower-priority segment",IF(L35&lt;'Scoring Rules'!$B$16,"Adjacent segment — test",IF(O35="Buyer-confirmed project","Priority fit — discovery",IF(O35="Trigger only","Priority fit — investigate trigger",IF(O35="No signal","Priority fit — prospect/nurture",IF(OR(O35="",O35="Unknown"),"Priority fit — verify timing","Fix timing status"))))))))))))))))))))</x:f>
      </x:c>
      <x:c r="Q35" s="32"/>
      <x:c r="R35" s="36"/>
    </x:row>
    <x:row r="36" ht="60" customHeight="1">
      <x:c r="A36" s="32"/>
      <x:c r="B36" s="32"/>
      <x:c r="C36" s="32"/>
      <x:c r="D36" s="32"/>
      <x:c r="E36" s="32"/>
      <x:c r="F36" s="32"/>
      <x:c r="G36" s="32"/>
      <x:c r="H36" s="32"/>
      <x:c r="I36" s="32"/>
      <x:c r="J36" s="32"/>
      <x:c r="K36" s="32"/>
      <x:c r="L36" s="40" t="str">
        <x:f>IF(A36="","",IF(OR('Scoring Rules'!$B$22&lt;&gt;"OK",OR(COUNT(G36:K36)&lt;&gt;COUNTA(G36:K36),MIN(G36:K36)&lt;0,MAX(G36:K36)&gt;'Scoring Rules'!$B$19,IFERROR(MOD(G36,1),1)&lt;&gt;0,IFERROR(MOD(H36,1),1)&lt;&gt;0,IFERROR(MOD(I36,1),1)&lt;&gt;0,IFERROR(MOD(J36,1),1)&lt;&gt;0,IFERROR(MOD(K36,1),1)&lt;&gt;0)),"",IF(ISNUMBER(G36),G36*'Scoring Rules'!$B$7/'Scoring Rules'!$B$19,0)+IF(ISNUMBER(H36),H36*'Scoring Rules'!$B$8/'Scoring Rules'!$B$19,0)+IF(ISNUMBER(I36),I36*'Scoring Rules'!$B$9/'Scoring Rules'!$B$19,0)+IF(ISNUMBER(J36),J36*'Scoring Rules'!$B$10/'Scoring Rules'!$B$19,0)+IF(ISNUMBER(K36),K36*'Scoring Rules'!$B$11/'Scoring Rules'!$B$19,0)))</x:f>
      </x:c>
      <x:c r="M36" s="38" t="str">
        <x:f>IF(A36="","",IF(OR('Scoring Rules'!$B$22&lt;&gt;"OK",OR(COUNT(G36:K36)&lt;&gt;COUNTA(G36:K36),MIN(G36:K36)&lt;0,MAX(G36:K36)&gt;'Scoring Rules'!$B$19,IFERROR(MOD(G36,1),1)&lt;&gt;0,IFERROR(MOD(H36,1),1)&lt;&gt;0,IFERROR(MOD(I36,1),1)&lt;&gt;0,IFERROR(MOD(J36,1),1)&lt;&gt;0,IFERROR(MOD(K36,1),1)&lt;&gt;0)),"",(IF(ISNUMBER(G36),'Scoring Rules'!$B$7,0)+IF(ISNUMBER(H36),'Scoring Rules'!$B$8,0)+IF(ISNUMBER(I36),'Scoring Rules'!$B$9,0)+IF(ISNUMBER(J36),'Scoring Rules'!$B$10,0)+IF(ISNUMBER(K36),'Scoring Rules'!$B$11,0))/'Scoring Rules'!$B$20))</x:f>
      </x:c>
      <x:c r="N36" s="40" t="str">
        <x:f>IF(OR(A36="",M36=""),"",L36+(1-M36)*'Scoring Rules'!$B$20)</x:f>
      </x:c>
      <x:c r="O36" s="32"/>
      <x:c r="P36" s="4" t="str">
        <x:f>IF(A36="","",IF(C36="Yes","SUPPRESS — do not contact",IF(D36="Fail","EXCLUDE — cannot serve",IF(OR(C36="",C36="Unknown"),"Check suppression",IF(C36&lt;&gt;"No","Fix suppression status",IF(OR(D36="",D36="Unknown"),"Research eligibility",IF(D36&lt;&gt;"Pass","Fix eligibility status",IF(E36="Yes","HOLD — review condition",IF(OR(E36="",E36="Unknown"),"Check temporary holds",IF(E36&lt;&gt;"No","Fix hold status",IF('Scoring Rules'!$B$22&lt;&gt;"OK","Fix scoring settings",IF(OR(COUNT(G36:K36)&lt;&gt;COUNTA(G36:K36),MIN(G36:K36)&lt;0,MAX(G36:K36)&gt;'Scoring Rules'!$B$19,IFERROR(MOD(G36,1),1)&lt;&gt;0,IFERROR(MOD(H36,1),1)&lt;&gt;0,IFERROR(MOD(I36,1),1)&lt;&gt;0,IFERROR(MOD(J36,1),1)&lt;&gt;0,IFERROR(MOD(K36,1),1)&lt;&gt;0),"Fix ratings: use 0, 1, 2",IF(M36&lt;'Scoring Rules'!$B$18,"Research missing fit evidence",IF(F36="","Attach evidence references",IF(L36&lt;'Scoring Rules'!$B$17,"Lower-priority segment",IF(L36&lt;'Scoring Rules'!$B$16,"Adjacent segment — test",IF(O36="Buyer-confirmed project","Priority fit — discovery",IF(O36="Trigger only","Priority fit — investigate trigger",IF(O36="No signal","Priority fit — prospect/nurture",IF(OR(O36="",O36="Unknown"),"Priority fit — verify timing","Fix timing status"))))))))))))))))))))</x:f>
      </x:c>
      <x:c r="Q36" s="32"/>
      <x:c r="R36" s="36"/>
    </x:row>
    <x:row r="37" ht="25" customHeight="1">
      <x:c r="A37" s="4"/>
      <x:c r="B37" s="4"/>
      <x:c r="C37" s="4"/>
      <x:c r="D37" s="4"/>
      <x:c r="E37" s="4"/>
      <x:c r="F37" s="4"/>
      <x:c r="G37" s="4"/>
      <x:c r="H37" s="4"/>
      <x:c r="I37" s="4"/>
      <x:c r="J37" s="4"/>
      <x:c r="K37" s="4"/>
      <x:c r="L37" s="4"/>
      <x:c r="M37" s="4"/>
      <x:c r="N37" s="4"/>
      <x:c r="O37" s="4"/>
      <x:c r="P37" s="4"/>
      <x:c r="Q37" s="4"/>
      <x:c r="R37" s="4"/>
    </x:row>
    <x:row r="38" ht="25" customHeight="1">
      <x:c r="A38" s="4"/>
      <x:c r="B38" s="4"/>
      <x:c r="C38" s="4"/>
      <x:c r="D38" s="4"/>
      <x:c r="E38" s="4"/>
      <x:c r="F38" s="4"/>
      <x:c r="G38" s="4"/>
      <x:c r="H38" s="4"/>
      <x:c r="I38" s="4"/>
      <x:c r="J38" s="4"/>
      <x:c r="K38" s="4"/>
      <x:c r="L38" s="4"/>
      <x:c r="M38" s="4"/>
      <x:c r="N38" s="4"/>
      <x:c r="O38" s="4"/>
      <x:c r="P38" s="4"/>
      <x:c r="Q38" s="4"/>
      <x:c r="R38" s="4"/>
    </x:row>
    <x:row r="39" ht="25" customHeight="1">
      <x:c r="A39" s="4"/>
      <x:c r="B39" s="4"/>
      <x:c r="C39" s="4"/>
      <x:c r="D39" s="4"/>
      <x:c r="E39" s="4"/>
      <x:c r="F39" s="4"/>
      <x:c r="G39" s="4"/>
      <x:c r="H39" s="4"/>
      <x:c r="I39" s="4"/>
      <x:c r="J39" s="4"/>
      <x:c r="K39" s="4"/>
      <x:c r="L39" s="4"/>
      <x:c r="M39" s="4"/>
      <x:c r="N39" s="4"/>
      <x:c r="O39" s="4"/>
      <x:c r="P39" s="4"/>
      <x:c r="Q39" s="4"/>
      <x:c r="R39" s="4"/>
    </x:row>
    <x:row r="40" ht="25" customHeight="1">
      <x:c r="A40" s="4"/>
      <x:c r="B40" s="4"/>
      <x:c r="C40" s="4"/>
      <x:c r="D40" s="4"/>
      <x:c r="E40" s="4"/>
      <x:c r="F40" s="4"/>
      <x:c r="G40" s="4"/>
      <x:c r="H40" s="4"/>
      <x:c r="I40" s="4"/>
      <x:c r="J40" s="4"/>
      <x:c r="K40" s="4"/>
      <x:c r="L40" s="4"/>
      <x:c r="M40" s="4"/>
      <x:c r="N40" s="4"/>
      <x:c r="O40" s="4"/>
      <x:c r="P40" s="4"/>
      <x:c r="Q40" s="4"/>
      <x:c r="R40" s="4"/>
    </x:row>
  </x:sheetData>
  <x:mergeCells>
    <x:mergeCell ref="A1:R2"/>
    <x:mergeCell ref="A3:R4"/>
  </x:mergeCells>
  <x:conditionalFormatting sqref="M7:M36">
    <x:cfRule type="dataBar" priority="1">
      <x:dataBar>
        <x:cfvo type="min"/>
        <x:cfvo type="max"/>
        <x:color rgb="FF278561"/>
      </x:dataBar>
      <x:extLst>
        <x:ext xmlns:x14="http://schemas.microsoft.com/office/spreadsheetml/2009/9/main" uri="{B025F937-C7B1-47D3-B67F-A62EFF666E3E}">
          <x14:id>{B8978896-6980-BABB-BE88-F6AE596D70A2}</x14:id>
        </x:ext>
      </x:extLst>
    </x:cfRule>
  </x:conditionalFormatting>
  <x:conditionalFormatting sqref="P7:P36">
    <x:cfRule type="expression" dxfId="0" priority="2">
      <x:formula>LEFT(P7,8)="SUPPRESS"</x:formula>
    </x:cfRule>
    <x:cfRule type="expression" dxfId="1" priority="3">
      <x:formula>LEFT(P7,7)="EXCLUDE"</x:formula>
    </x:cfRule>
    <x:cfRule type="expression" dxfId="2" priority="4">
      <x:formula>LEFT(P7,12)="Priority fit"</x:formula>
    </x:cfRule>
  </x:conditionalFormatting>
  <x:dataValidations count="5">
    <x:dataValidation type="list" sqref="C7:C36">
      <x:formula1>"Unknown,Yes,No"</x:formula1>
    </x:dataValidation>
    <x:dataValidation type="list" sqref="D7:D36">
      <x:formula1>"Unknown,Pass,Fail"</x:formula1>
    </x:dataValidation>
    <x:dataValidation type="list" sqref="E7:E36">
      <x:formula1>"Unknown,Yes,No"</x:formula1>
    </x:dataValidation>
    <x:dataValidation type="list" sqref="G7:K36">
      <x:formula1>"0,1,2"</x:formula1>
    </x:dataValidation>
    <x:dataValidation type="list" sqref="O7:O36">
      <x:formula1>"Unknown,No signal,Trigger only,Buyer-confirmed project"</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B8978896-6980-BABB-BE88-F6AE596D70A2}">
            <x14:dataBar gradient="0">
              <x14:cfvo type="min"/>
              <x14:cfvo type="max"/>
              <x14:fillColor rgb="FF278561"/>
            </x14:dataBar>
          </x14:cfRule>
          <xm:sqref>M7:M36</xm:sqref>
        </x14:conditionalFormatting>
      </x14:conditionalFormattings>
    </x:ext>
  </x:extLst>
</x:worksheet>
</file>

<file path=xl/worksheets/sheet7.xml><?xml version="1.0" encoding="utf-8"?>
<x:worksheet xmlns:x="http://schemas.openxmlformats.org/spreadsheetml/2006/main">
  <x:sheetFormatPr defaultRowHeight="15"/>
  <x:cols>
    <x:col min="1" max="1" width="25" hidden="0" customWidth="1"/>
    <x:col min="2" max="2" width="25" hidden="0" customWidth="1"/>
    <x:col min="3" max="3" width="17" hidden="0" customWidth="1"/>
    <x:col min="4" max="4" width="17" hidden="0" customWidth="1"/>
    <x:col min="5" max="5" width="17" hidden="0" customWidth="1"/>
    <x:col min="6" max="6" width="22" hidden="0" customWidth="1"/>
    <x:col min="7" max="7" width="14" hidden="0" customWidth="1"/>
    <x:col min="8" max="8" width="14" hidden="0" customWidth="1"/>
    <x:col min="9" max="9" width="14" hidden="0" customWidth="1"/>
    <x:col min="10" max="10" width="14" hidden="0" customWidth="1"/>
    <x:col min="11" max="11" width="14" hidden="0" customWidth="1"/>
    <x:col min="12" max="12" width="19" hidden="0" customWidth="1"/>
    <x:col min="13" max="13" width="19" hidden="0" customWidth="1"/>
    <x:col min="14" max="14" width="19" hidden="0" customWidth="1"/>
    <x:col min="15" max="15" width="32" hidden="0" customWidth="1"/>
    <x:col min="16" max="16" width="32" hidden="0" customWidth="1"/>
    <x:col min="17" max="17" width="40" hidden="0" customWidth="1"/>
    <x:col min="18" max="18" width="18" hidden="0" customWidth="1"/>
  </x:cols>
  <x:sheetData>
    <x:row r="1" ht="23" customHeight="1">
      <x:c r="A1" s="10" t="str">
        <x:v>Account fit | fictional examples</x:v>
      </x:c>
      <x:c r="B1" s="10"/>
      <x:c r="C1" s="10"/>
      <x:c r="D1" s="10"/>
      <x:c r="E1" s="10"/>
      <x:c r="F1" s="10"/>
      <x:c r="G1" s="10"/>
      <x:c r="H1" s="10"/>
      <x:c r="I1" s="10"/>
      <x:c r="J1" s="10"/>
      <x:c r="K1" s="10"/>
      <x:c r="L1" s="10"/>
      <x:c r="M1" s="10"/>
      <x:c r="N1" s="10"/>
      <x:c r="O1" s="10"/>
      <x:c r="P1" s="10"/>
      <x:c r="Q1" s="10"/>
      <x:c r="R1" s="10"/>
    </x:row>
    <x:row r="2" ht="23" customHeight="1">
      <x:c r="A2" s="10"/>
      <x:c r="B2" s="10"/>
      <x:c r="C2" s="10"/>
      <x:c r="D2" s="10"/>
      <x:c r="E2" s="10"/>
      <x:c r="F2" s="10"/>
      <x:c r="G2" s="10"/>
      <x:c r="H2" s="10"/>
      <x:c r="I2" s="10"/>
      <x:c r="J2" s="10"/>
      <x:c r="K2" s="10"/>
      <x:c r="L2" s="10"/>
      <x:c r="M2" s="10"/>
      <x:c r="N2" s="10"/>
      <x:c r="O2" s="10"/>
      <x:c r="P2" s="10"/>
      <x:c r="Q2" s="10"/>
      <x:c r="R2" s="10"/>
    </x:row>
    <x:row r="3" ht="23" customHeight="1">
      <x:c r="A3" s="14" t="str">
        <x:v>Fictional teaching records only.</x:v>
      </x:c>
      <x:c r="B3" s="14"/>
      <x:c r="C3" s="14"/>
      <x:c r="D3" s="14"/>
      <x:c r="E3" s="14"/>
      <x:c r="F3" s="14"/>
      <x:c r="G3" s="14"/>
      <x:c r="H3" s="14"/>
      <x:c r="I3" s="14"/>
      <x:c r="J3" s="14"/>
      <x:c r="K3" s="14"/>
      <x:c r="L3" s="14"/>
      <x:c r="M3" s="14"/>
      <x:c r="N3" s="14"/>
      <x:c r="O3" s="14"/>
      <x:c r="P3" s="14"/>
      <x:c r="Q3" s="14"/>
      <x:c r="R3" s="14"/>
    </x:row>
    <x:row r="4" ht="23" customHeight="1">
      <x:c r="A4" s="14"/>
      <x:c r="B4" s="14"/>
      <x:c r="C4" s="14"/>
      <x:c r="D4" s="14"/>
      <x:c r="E4" s="14"/>
      <x:c r="F4" s="14"/>
      <x:c r="G4" s="14"/>
      <x:c r="H4" s="14"/>
      <x:c r="I4" s="14"/>
      <x:c r="J4" s="14"/>
      <x:c r="K4" s="14"/>
      <x:c r="L4" s="14"/>
      <x:c r="M4" s="14"/>
      <x:c r="N4" s="14"/>
      <x:c r="O4" s="14"/>
      <x:c r="P4" s="14"/>
      <x:c r="Q4" s="14"/>
      <x:c r="R4" s="14"/>
    </x:row>
    <x:row r="5" ht="25" customHeight="1">
      <x:c r="A5" s="4"/>
      <x:c r="B5" s="4"/>
      <x:c r="C5" s="4"/>
      <x:c r="D5" s="4"/>
      <x:c r="E5" s="4"/>
      <x:c r="F5" s="4"/>
      <x:c r="G5" s="4"/>
      <x:c r="H5" s="4"/>
      <x:c r="I5" s="4"/>
      <x:c r="J5" s="4"/>
      <x:c r="K5" s="4"/>
      <x:c r="L5" s="4"/>
      <x:c r="M5" s="4"/>
      <x:c r="N5" s="4"/>
      <x:c r="O5" s="4"/>
      <x:c r="P5" s="4"/>
      <x:c r="Q5" s="4"/>
      <x:c r="R5" s="4"/>
    </x:row>
    <x:row r="6" ht="36" customHeight="1">
      <x:c r="A6" s="27" t="str">
        <x:v>Account</x:v>
      </x:c>
      <x:c r="B6" s="27" t="str">
        <x:v>Website / ID</x:v>
      </x:c>
      <x:c r="C6" s="27" t="str">
        <x:v>Suppress?</x:v>
      </x:c>
      <x:c r="D6" s="27" t="str">
        <x:v>Eligibility</x:v>
      </x:c>
      <x:c r="E6" s="27" t="str">
        <x:v>Temporary hold?</x:v>
      </x:c>
      <x:c r="F6" s="27" t="str">
        <x:v>Evidence IDs</x:v>
      </x:c>
      <x:c r="G6" s="27" t="str">
        <x:v>Problem 0–2</x:v>
      </x:c>
      <x:c r="H6" s="27" t="str">
        <x:v>Business 0–2</x:v>
      </x:c>
      <x:c r="I6" s="27" t="str">
        <x:v>Scale 0–2</x:v>
      </x:c>
      <x:c r="J6" s="27" t="str">
        <x:v>Delivery 0–2</x:v>
      </x:c>
      <x:c r="K6" s="27" t="str">
        <x:v>Economics 0–2</x:v>
      </x:c>
      <x:c r="L6" s="27" t="str">
        <x:v>Fit points (entered)</x:v>
      </x:c>
      <x:c r="M6" s="27" t="str">
        <x:v>Assessment coverage</x:v>
      </x:c>
      <x:c r="N6" s="27" t="str">
        <x:v>Possible ceiling</x:v>
      </x:c>
      <x:c r="O6" s="27" t="str">
        <x:v>Timing status</x:v>
      </x:c>
      <x:c r="P6" s="27" t="str">
        <x:v>Routing</x:v>
      </x:c>
      <x:c r="Q6" s="27" t="str">
        <x:v>Next action / review condition</x:v>
      </x:c>
      <x:c r="R6" s="27" t="str">
        <x:v>Checked date</x:v>
      </x:c>
    </x:row>
    <x:row r="7" ht="60" customHeight="1">
      <x:c r="A7" s="32" t="str">
        <x:v>EXAMPLE A — full fit</x:v>
      </x:c>
      <x:c r="B7" s="32"/>
      <x:c r="C7" s="32" t="str">
        <x:v>No</x:v>
      </x:c>
      <x:c r="D7" s="32" t="str">
        <x:v>Pass</x:v>
      </x:c>
      <x:c r="E7" s="32" t="str">
        <x:v>No</x:v>
      </x:c>
      <x:c r="F7" s="32" t="str">
        <x:v>DEMO-1</x:v>
      </x:c>
      <x:c r="G7" s="32" t="n">
        <x:v>2</x:v>
      </x:c>
      <x:c r="H7" s="32" t="n">
        <x:v>2</x:v>
      </x:c>
      <x:c r="I7" s="32" t="n">
        <x:v>2</x:v>
      </x:c>
      <x:c r="J7" s="32" t="n">
        <x:v>2</x:v>
      </x:c>
      <x:c r="K7" s="32" t="n">
        <x:v>2</x:v>
      </x:c>
      <x:c r="L7" s="40" t="n">
        <x:f>IF(A7="","",IF(OR('Scoring Rules'!$B$22&lt;&gt;"OK",OR(COUNT(G7:K7)&lt;&gt;COUNTA(G7:K7),MIN(G7:K7)&lt;0,MAX(G7:K7)&gt;'Scoring Rules'!$B$19,IFERROR(MOD(G7,1),1)&lt;&gt;0,IFERROR(MOD(H7,1),1)&lt;&gt;0,IFERROR(MOD(I7,1),1)&lt;&gt;0,IFERROR(MOD(J7,1),1)&lt;&gt;0,IFERROR(MOD(K7,1),1)&lt;&gt;0)),"",IF(ISNUMBER(G7),G7*'Scoring Rules'!$B$7/'Scoring Rules'!$B$19,0)+IF(ISNUMBER(H7),H7*'Scoring Rules'!$B$8/'Scoring Rules'!$B$19,0)+IF(ISNUMBER(I7),I7*'Scoring Rules'!$B$9/'Scoring Rules'!$B$19,0)+IF(ISNUMBER(J7),J7*'Scoring Rules'!$B$10/'Scoring Rules'!$B$19,0)+IF(ISNUMBER(K7),K7*'Scoring Rules'!$B$11/'Scoring Rules'!$B$19,0)))</x:f>
        <x:v>100</x:v>
      </x:c>
      <x:c r="M7" s="38" t="n">
        <x:f>IF(A7="","",IF(OR('Scoring Rules'!$B$22&lt;&gt;"OK",OR(COUNT(G7:K7)&lt;&gt;COUNTA(G7:K7),MIN(G7:K7)&lt;0,MAX(G7:K7)&gt;'Scoring Rules'!$B$19,IFERROR(MOD(G7,1),1)&lt;&gt;0,IFERROR(MOD(H7,1),1)&lt;&gt;0,IFERROR(MOD(I7,1),1)&lt;&gt;0,IFERROR(MOD(J7,1),1)&lt;&gt;0,IFERROR(MOD(K7,1),1)&lt;&gt;0)),"",(IF(ISNUMBER(G7),'Scoring Rules'!$B$7,0)+IF(ISNUMBER(H7),'Scoring Rules'!$B$8,0)+IF(ISNUMBER(I7),'Scoring Rules'!$B$9,0)+IF(ISNUMBER(J7),'Scoring Rules'!$B$10,0)+IF(ISNUMBER(K7),'Scoring Rules'!$B$11,0))/'Scoring Rules'!$B$20))</x:f>
        <x:v>1</x:v>
      </x:c>
      <x:c r="N7" s="40" t="n">
        <x:f>IF(OR(A7="",M7=""),"",L7+(1-M7)*'Scoring Rules'!$B$20)</x:f>
        <x:v>100</x:v>
      </x:c>
      <x:c r="O7" s="32" t="str">
        <x:v>Buyer-confirmed project</x:v>
      </x:c>
      <x:c r="P7" s="4" t="str">
        <x:f>IF(A7="","",IF(C7="Yes","SUPPRESS — do not contact",IF(D7="Fail","EXCLUDE — cannot serve",IF(OR(C7="",C7="Unknown"),"Check suppression",IF(C7&lt;&gt;"No","Fix suppression status",IF(OR(D7="",D7="Unknown"),"Research eligibility",IF(D7&lt;&gt;"Pass","Fix eligibility status",IF(E7="Yes","HOLD — review condition",IF(OR(E7="",E7="Unknown"),"Check temporary holds",IF(E7&lt;&gt;"No","Fix hold status",IF('Scoring Rules'!$B$22&lt;&gt;"OK","Fix scoring settings",IF(OR(COUNT(G7:K7)&lt;&gt;COUNTA(G7:K7),MIN(G7:K7)&lt;0,MAX(G7:K7)&gt;'Scoring Rules'!$B$19,IFERROR(MOD(G7,1),1)&lt;&gt;0,IFERROR(MOD(H7,1),1)&lt;&gt;0,IFERROR(MOD(I7,1),1)&lt;&gt;0,IFERROR(MOD(J7,1),1)&lt;&gt;0,IFERROR(MOD(K7,1),1)&lt;&gt;0),"Fix ratings: use 0, 1, 2",IF(M7&lt;'Scoring Rules'!$B$18,"Research missing fit evidence",IF(F7="","Attach evidence references",IF(L7&lt;'Scoring Rules'!$B$17,"Lower-priority segment",IF(L7&lt;'Scoring Rules'!$B$16,"Adjacent segment — test",IF(O7="Buyer-confirmed project","Priority fit — discovery",IF(O7="Trigger only","Priority fit — investigate trigger",IF(O7="No signal","Priority fit — prospect/nurture",IF(OR(O7="",O7="Unknown"),"Priority fit — verify timing","Fix timing status"))))))))))))))))))))</x:f>
        <x:v>Priority fit — discovery</x:v>
      </x:c>
      <x:c r="Q7" s="32" t="str">
        <x:v>Verify decision process and commercial fit.</x:v>
      </x:c>
      <x:c r="R7" s="36"/>
    </x:row>
    <x:row r="8" ht="60" customHeight="1">
      <x:c r="A8" s="32" t="str">
        <x:v>EXAMPLE B — no timing</x:v>
      </x:c>
      <x:c r="B8" s="32"/>
      <x:c r="C8" s="32" t="str">
        <x:v>No</x:v>
      </x:c>
      <x:c r="D8" s="32" t="str">
        <x:v>Pass</x:v>
      </x:c>
      <x:c r="E8" s="32" t="str">
        <x:v>No</x:v>
      </x:c>
      <x:c r="F8" s="32" t="str">
        <x:v>DEMO-2</x:v>
      </x:c>
      <x:c r="G8" s="32" t="n">
        <x:v>2</x:v>
      </x:c>
      <x:c r="H8" s="32" t="n">
        <x:v>2</x:v>
      </x:c>
      <x:c r="I8" s="32" t="n">
        <x:v>2</x:v>
      </x:c>
      <x:c r="J8" s="32" t="n">
        <x:v>2</x:v>
      </x:c>
      <x:c r="K8" s="32" t="n">
        <x:v>2</x:v>
      </x:c>
      <x:c r="L8" s="40" t="n">
        <x:f>IF(A8="","",IF(OR('Scoring Rules'!$B$22&lt;&gt;"OK",OR(COUNT(G8:K8)&lt;&gt;COUNTA(G8:K8),MIN(G8:K8)&lt;0,MAX(G8:K8)&gt;'Scoring Rules'!$B$19,IFERROR(MOD(G8,1),1)&lt;&gt;0,IFERROR(MOD(H8,1),1)&lt;&gt;0,IFERROR(MOD(I8,1),1)&lt;&gt;0,IFERROR(MOD(J8,1),1)&lt;&gt;0,IFERROR(MOD(K8,1),1)&lt;&gt;0)),"",IF(ISNUMBER(G8),G8*'Scoring Rules'!$B$7/'Scoring Rules'!$B$19,0)+IF(ISNUMBER(H8),H8*'Scoring Rules'!$B$8/'Scoring Rules'!$B$19,0)+IF(ISNUMBER(I8),I8*'Scoring Rules'!$B$9/'Scoring Rules'!$B$19,0)+IF(ISNUMBER(J8),J8*'Scoring Rules'!$B$10/'Scoring Rules'!$B$19,0)+IF(ISNUMBER(K8),K8*'Scoring Rules'!$B$11/'Scoring Rules'!$B$19,0)))</x:f>
        <x:v>100</x:v>
      </x:c>
      <x:c r="M8" s="38" t="n">
        <x:f>IF(A8="","",IF(OR('Scoring Rules'!$B$22&lt;&gt;"OK",OR(COUNT(G8:K8)&lt;&gt;COUNTA(G8:K8),MIN(G8:K8)&lt;0,MAX(G8:K8)&gt;'Scoring Rules'!$B$19,IFERROR(MOD(G8,1),1)&lt;&gt;0,IFERROR(MOD(H8,1),1)&lt;&gt;0,IFERROR(MOD(I8,1),1)&lt;&gt;0,IFERROR(MOD(J8,1),1)&lt;&gt;0,IFERROR(MOD(K8,1),1)&lt;&gt;0)),"",(IF(ISNUMBER(G8),'Scoring Rules'!$B$7,0)+IF(ISNUMBER(H8),'Scoring Rules'!$B$8,0)+IF(ISNUMBER(I8),'Scoring Rules'!$B$9,0)+IF(ISNUMBER(J8),'Scoring Rules'!$B$10,0)+IF(ISNUMBER(K8),'Scoring Rules'!$B$11,0))/'Scoring Rules'!$B$20))</x:f>
        <x:v>1</x:v>
      </x:c>
      <x:c r="N8" s="40" t="n">
        <x:f>IF(OR(A8="",M8=""),"",L8+(1-M8)*'Scoring Rules'!$B$20)</x:f>
        <x:v>100</x:v>
      </x:c>
      <x:c r="O8" s="32" t="str">
        <x:v>No signal</x:v>
      </x:c>
      <x:c r="P8" s="4" t="str">
        <x:f>IF(A8="","",IF(C8="Yes","SUPPRESS — do not contact",IF(D8="Fail","EXCLUDE — cannot serve",IF(OR(C8="",C8="Unknown"),"Check suppression",IF(C8&lt;&gt;"No","Fix suppression status",IF(OR(D8="",D8="Unknown"),"Research eligibility",IF(D8&lt;&gt;"Pass","Fix eligibility status",IF(E8="Yes","HOLD — review condition",IF(OR(E8="",E8="Unknown"),"Check temporary holds",IF(E8&lt;&gt;"No","Fix hold status",IF('Scoring Rules'!$B$22&lt;&gt;"OK","Fix scoring settings",IF(OR(COUNT(G8:K8)&lt;&gt;COUNTA(G8:K8),MIN(G8:K8)&lt;0,MAX(G8:K8)&gt;'Scoring Rules'!$B$19,IFERROR(MOD(G8,1),1)&lt;&gt;0,IFERROR(MOD(H8,1),1)&lt;&gt;0,IFERROR(MOD(I8,1),1)&lt;&gt;0,IFERROR(MOD(J8,1),1)&lt;&gt;0,IFERROR(MOD(K8,1),1)&lt;&gt;0),"Fix ratings: use 0, 1, 2",IF(M8&lt;'Scoring Rules'!$B$18,"Research missing fit evidence",IF(F8="","Attach evidence references",IF(L8&lt;'Scoring Rules'!$B$17,"Lower-priority segment",IF(L8&lt;'Scoring Rules'!$B$16,"Adjacent segment — test",IF(O8="Buyer-confirmed project","Priority fit — discovery",IF(O8="Trigger only","Priority fit — investigate trigger",IF(O8="No signal","Priority fit — prospect/nurture",IF(OR(O8="",O8="Unknown"),"Priority fit — verify timing","Fix timing status"))))))))))))))))))))</x:f>
        <x:v>Priority fit — prospect/nurture</x:v>
      </x:c>
      <x:c r="Q8" s="32" t="str">
        <x:v>Use relevant outreach or nurture; no assumed intent.</x:v>
      </x:c>
      <x:c r="R8" s="36"/>
    </x:row>
    <x:row r="9" ht="60" customHeight="1">
      <x:c r="A9" s="32" t="str">
        <x:v>EXAMPLE C — unknown need</x:v>
      </x:c>
      <x:c r="B9" s="32"/>
      <x:c r="C9" s="32" t="str">
        <x:v>No</x:v>
      </x:c>
      <x:c r="D9" s="32" t="str">
        <x:v>Pass</x:v>
      </x:c>
      <x:c r="E9" s="32" t="str">
        <x:v>No</x:v>
      </x:c>
      <x:c r="F9" s="32" t="str">
        <x:v>DEMO-3</x:v>
      </x:c>
      <x:c r="G9" s="32"/>
      <x:c r="H9" s="32" t="n">
        <x:v>2</x:v>
      </x:c>
      <x:c r="I9" s="32" t="n">
        <x:v>2</x:v>
      </x:c>
      <x:c r="J9" s="32" t="n">
        <x:v>2</x:v>
      </x:c>
      <x:c r="K9" s="32" t="n">
        <x:v>2</x:v>
      </x:c>
      <x:c r="L9" s="40" t="n">
        <x:f>IF(A9="","",IF(OR('Scoring Rules'!$B$22&lt;&gt;"OK",OR(COUNT(G9:K9)&lt;&gt;COUNTA(G9:K9),MIN(G9:K9)&lt;0,MAX(G9:K9)&gt;'Scoring Rules'!$B$19,IFERROR(MOD(G9,1),1)&lt;&gt;0,IFERROR(MOD(H9,1),1)&lt;&gt;0,IFERROR(MOD(I9,1),1)&lt;&gt;0,IFERROR(MOD(J9,1),1)&lt;&gt;0,IFERROR(MOD(K9,1),1)&lt;&gt;0)),"",IF(ISNUMBER(G9),G9*'Scoring Rules'!$B$7/'Scoring Rules'!$B$19,0)+IF(ISNUMBER(H9),H9*'Scoring Rules'!$B$8/'Scoring Rules'!$B$19,0)+IF(ISNUMBER(I9),I9*'Scoring Rules'!$B$9/'Scoring Rules'!$B$19,0)+IF(ISNUMBER(J9),J9*'Scoring Rules'!$B$10/'Scoring Rules'!$B$19,0)+IF(ISNUMBER(K9),K9*'Scoring Rules'!$B$11/'Scoring Rules'!$B$19,0)))</x:f>
        <x:v>70</x:v>
      </x:c>
      <x:c r="M9" s="38" t="n">
        <x:f>IF(A9="","",IF(OR('Scoring Rules'!$B$22&lt;&gt;"OK",OR(COUNT(G9:K9)&lt;&gt;COUNTA(G9:K9),MIN(G9:K9)&lt;0,MAX(G9:K9)&gt;'Scoring Rules'!$B$19,IFERROR(MOD(G9,1),1)&lt;&gt;0,IFERROR(MOD(H9,1),1)&lt;&gt;0,IFERROR(MOD(I9,1),1)&lt;&gt;0,IFERROR(MOD(J9,1),1)&lt;&gt;0,IFERROR(MOD(K9,1),1)&lt;&gt;0)),"",(IF(ISNUMBER(G9),'Scoring Rules'!$B$7,0)+IF(ISNUMBER(H9),'Scoring Rules'!$B$8,0)+IF(ISNUMBER(I9),'Scoring Rules'!$B$9,0)+IF(ISNUMBER(J9),'Scoring Rules'!$B$10,0)+IF(ISNUMBER(K9),'Scoring Rules'!$B$11,0))/'Scoring Rules'!$B$20))</x:f>
        <x:v>0.7</x:v>
      </x:c>
      <x:c r="N9" s="40" t="n">
        <x:f>IF(OR(A9="",M9=""),"",L9+(1-M9)*'Scoring Rules'!$B$20)</x:f>
        <x:v>100</x:v>
      </x:c>
      <x:c r="O9" s="32" t="str">
        <x:v>Trigger only</x:v>
      </x:c>
      <x:c r="P9" s="4" t="str">
        <x:f>IF(A9="","",IF(C9="Yes","SUPPRESS — do not contact",IF(D9="Fail","EXCLUDE — cannot serve",IF(OR(C9="",C9="Unknown"),"Check suppression",IF(C9&lt;&gt;"No","Fix suppression status",IF(OR(D9="",D9="Unknown"),"Research eligibility",IF(D9&lt;&gt;"Pass","Fix eligibility status",IF(E9="Yes","HOLD — review condition",IF(OR(E9="",E9="Unknown"),"Check temporary holds",IF(E9&lt;&gt;"No","Fix hold status",IF('Scoring Rules'!$B$22&lt;&gt;"OK","Fix scoring settings",IF(OR(COUNT(G9:K9)&lt;&gt;COUNTA(G9:K9),MIN(G9:K9)&lt;0,MAX(G9:K9)&gt;'Scoring Rules'!$B$19,IFERROR(MOD(G9,1),1)&lt;&gt;0,IFERROR(MOD(H9,1),1)&lt;&gt;0,IFERROR(MOD(I9,1),1)&lt;&gt;0,IFERROR(MOD(J9,1),1)&lt;&gt;0,IFERROR(MOD(K9,1),1)&lt;&gt;0),"Fix ratings: use 0, 1, 2",IF(M9&lt;'Scoring Rules'!$B$18,"Research missing fit evidence",IF(F9="","Attach evidence references",IF(L9&lt;'Scoring Rules'!$B$17,"Lower-priority segment",IF(L9&lt;'Scoring Rules'!$B$16,"Adjacent segment — test",IF(O9="Buyer-confirmed project","Priority fit — discovery",IF(O9="Trigger only","Priority fit — investigate trigger",IF(O9="No signal","Priority fit — prospect/nurture",IF(OR(O9="",O9="Unknown"),"Priority fit — verify timing","Fix timing status"))))))))))))))))))))</x:f>
        <x:v>Research missing fit evidence</x:v>
      </x:c>
      <x:c r="Q9" s="32" t="str">
        <x:v>Research the use case before prioritizing.</x:v>
      </x:c>
      <x:c r="R9" s="36"/>
    </x:row>
    <x:row r="10" ht="60" customHeight="1">
      <x:c r="A10" s="32" t="str">
        <x:v>EXAMPLE D — ineligible</x:v>
      </x:c>
      <x:c r="B10" s="32"/>
      <x:c r="C10" s="32" t="str">
        <x:v>No</x:v>
      </x:c>
      <x:c r="D10" s="32" t="str">
        <x:v>Fail</x:v>
      </x:c>
      <x:c r="E10" s="32" t="str">
        <x:v>No</x:v>
      </x:c>
      <x:c r="F10" s="32" t="str">
        <x:v>DEMO-4</x:v>
      </x:c>
      <x:c r="G10" s="32" t="n">
        <x:v>2</x:v>
      </x:c>
      <x:c r="H10" s="32" t="n">
        <x:v>2</x:v>
      </x:c>
      <x:c r="I10" s="32" t="n">
        <x:v>2</x:v>
      </x:c>
      <x:c r="J10" s="32" t="n">
        <x:v>2</x:v>
      </x:c>
      <x:c r="K10" s="32" t="n">
        <x:v>2</x:v>
      </x:c>
      <x:c r="L10" s="40" t="n">
        <x:f>IF(A10="","",IF(OR('Scoring Rules'!$B$22&lt;&gt;"OK",OR(COUNT(G10:K10)&lt;&gt;COUNTA(G10:K10),MIN(G10:K10)&lt;0,MAX(G10:K10)&gt;'Scoring Rules'!$B$19,IFERROR(MOD(G10,1),1)&lt;&gt;0,IFERROR(MOD(H10,1),1)&lt;&gt;0,IFERROR(MOD(I10,1),1)&lt;&gt;0,IFERROR(MOD(J10,1),1)&lt;&gt;0,IFERROR(MOD(K10,1),1)&lt;&gt;0)),"",IF(ISNUMBER(G10),G10*'Scoring Rules'!$B$7/'Scoring Rules'!$B$19,0)+IF(ISNUMBER(H10),H10*'Scoring Rules'!$B$8/'Scoring Rules'!$B$19,0)+IF(ISNUMBER(I10),I10*'Scoring Rules'!$B$9/'Scoring Rules'!$B$19,0)+IF(ISNUMBER(J10),J10*'Scoring Rules'!$B$10/'Scoring Rules'!$B$19,0)+IF(ISNUMBER(K10),K10*'Scoring Rules'!$B$11/'Scoring Rules'!$B$19,0)))</x:f>
        <x:v>100</x:v>
      </x:c>
      <x:c r="M10" s="38" t="n">
        <x:f>IF(A10="","",IF(OR('Scoring Rules'!$B$22&lt;&gt;"OK",OR(COUNT(G10:K10)&lt;&gt;COUNTA(G10:K10),MIN(G10:K10)&lt;0,MAX(G10:K10)&gt;'Scoring Rules'!$B$19,IFERROR(MOD(G10,1),1)&lt;&gt;0,IFERROR(MOD(H10,1),1)&lt;&gt;0,IFERROR(MOD(I10,1),1)&lt;&gt;0,IFERROR(MOD(J10,1),1)&lt;&gt;0,IFERROR(MOD(K10,1),1)&lt;&gt;0)),"",(IF(ISNUMBER(G10),'Scoring Rules'!$B$7,0)+IF(ISNUMBER(H10),'Scoring Rules'!$B$8,0)+IF(ISNUMBER(I10),'Scoring Rules'!$B$9,0)+IF(ISNUMBER(J10),'Scoring Rules'!$B$10,0)+IF(ISNUMBER(K10),'Scoring Rules'!$B$11,0))/'Scoring Rules'!$B$20))</x:f>
        <x:v>1</x:v>
      </x:c>
      <x:c r="N10" s="40" t="n">
        <x:f>IF(OR(A10="",M10=""),"",L10+(1-M10)*'Scoring Rules'!$B$20)</x:f>
        <x:v>100</x:v>
      </x:c>
      <x:c r="O10" s="32" t="str">
        <x:v>Buyer-confirmed project</x:v>
      </x:c>
      <x:c r="P10" s="4" t="str">
        <x:f>IF(A10="","",IF(C10="Yes","SUPPRESS — do not contact",IF(D10="Fail","EXCLUDE — cannot serve",IF(OR(C10="",C10="Unknown"),"Check suppression",IF(C10&lt;&gt;"No","Fix suppression status",IF(OR(D10="",D10="Unknown"),"Research eligibility",IF(D10&lt;&gt;"Pass","Fix eligibility status",IF(E10="Yes","HOLD — review condition",IF(OR(E10="",E10="Unknown"),"Check temporary holds",IF(E10&lt;&gt;"No","Fix hold status",IF('Scoring Rules'!$B$22&lt;&gt;"OK","Fix scoring settings",IF(OR(COUNT(G10:K10)&lt;&gt;COUNTA(G10:K10),MIN(G10:K10)&lt;0,MAX(G10:K10)&gt;'Scoring Rules'!$B$19,IFERROR(MOD(G10,1),1)&lt;&gt;0,IFERROR(MOD(H10,1),1)&lt;&gt;0,IFERROR(MOD(I10,1),1)&lt;&gt;0,IFERROR(MOD(J10,1),1)&lt;&gt;0,IFERROR(MOD(K10,1),1)&lt;&gt;0),"Fix ratings: use 0, 1, 2",IF(M10&lt;'Scoring Rules'!$B$18,"Research missing fit evidence",IF(F10="","Attach evidence references",IF(L10&lt;'Scoring Rules'!$B$17,"Lower-priority segment",IF(L10&lt;'Scoring Rules'!$B$16,"Adjacent segment — test",IF(O10="Buyer-confirmed project","Priority fit — discovery",IF(O10="Trigger only","Priority fit — investigate trigger",IF(O10="No signal","Priority fit — prospect/nurture",IF(OR(O10="",O10="Unknown"),"Priority fit — verify timing","Fix timing status"))))))))))))))))))))</x:f>
        <x:v>EXCLUDE — cannot serve</x:v>
      </x:c>
      <x:c r="Q10" s="32" t="str">
        <x:v>Do not override a mandatory mismatch.</x:v>
      </x:c>
      <x:c r="R10" s="36"/>
    </x:row>
    <x:row r="11" ht="60" customHeight="1">
      <x:c r="A11" s="32" t="str">
        <x:v>EXAMPLE E — suppressed</x:v>
      </x:c>
      <x:c r="B11" s="32"/>
      <x:c r="C11" s="32" t="str">
        <x:v>Yes</x:v>
      </x:c>
      <x:c r="D11" s="32" t="str">
        <x:v>Pass</x:v>
      </x:c>
      <x:c r="E11" s="32" t="str">
        <x:v>No</x:v>
      </x:c>
      <x:c r="F11" s="32" t="str">
        <x:v>DEMO-5</x:v>
      </x:c>
      <x:c r="G11" s="32" t="n">
        <x:v>2</x:v>
      </x:c>
      <x:c r="H11" s="32" t="n">
        <x:v>2</x:v>
      </x:c>
      <x:c r="I11" s="32" t="n">
        <x:v>2</x:v>
      </x:c>
      <x:c r="J11" s="32" t="n">
        <x:v>2</x:v>
      </x:c>
      <x:c r="K11" s="32" t="n">
        <x:v>2</x:v>
      </x:c>
      <x:c r="L11" s="40" t="n">
        <x:f>IF(A11="","",IF(OR('Scoring Rules'!$B$22&lt;&gt;"OK",OR(COUNT(G11:K11)&lt;&gt;COUNTA(G11:K11),MIN(G11:K11)&lt;0,MAX(G11:K11)&gt;'Scoring Rules'!$B$19,IFERROR(MOD(G11,1),1)&lt;&gt;0,IFERROR(MOD(H11,1),1)&lt;&gt;0,IFERROR(MOD(I11,1),1)&lt;&gt;0,IFERROR(MOD(J11,1),1)&lt;&gt;0,IFERROR(MOD(K11,1),1)&lt;&gt;0)),"",IF(ISNUMBER(G11),G11*'Scoring Rules'!$B$7/'Scoring Rules'!$B$19,0)+IF(ISNUMBER(H11),H11*'Scoring Rules'!$B$8/'Scoring Rules'!$B$19,0)+IF(ISNUMBER(I11),I11*'Scoring Rules'!$B$9/'Scoring Rules'!$B$19,0)+IF(ISNUMBER(J11),J11*'Scoring Rules'!$B$10/'Scoring Rules'!$B$19,0)+IF(ISNUMBER(K11),K11*'Scoring Rules'!$B$11/'Scoring Rules'!$B$19,0)))</x:f>
        <x:v>100</x:v>
      </x:c>
      <x:c r="M11" s="38" t="n">
        <x:f>IF(A11="","",IF(OR('Scoring Rules'!$B$22&lt;&gt;"OK",OR(COUNT(G11:K11)&lt;&gt;COUNTA(G11:K11),MIN(G11:K11)&lt;0,MAX(G11:K11)&gt;'Scoring Rules'!$B$19,IFERROR(MOD(G11,1),1)&lt;&gt;0,IFERROR(MOD(H11,1),1)&lt;&gt;0,IFERROR(MOD(I11,1),1)&lt;&gt;0,IFERROR(MOD(J11,1),1)&lt;&gt;0,IFERROR(MOD(K11,1),1)&lt;&gt;0)),"",(IF(ISNUMBER(G11),'Scoring Rules'!$B$7,0)+IF(ISNUMBER(H11),'Scoring Rules'!$B$8,0)+IF(ISNUMBER(I11),'Scoring Rules'!$B$9,0)+IF(ISNUMBER(J11),'Scoring Rules'!$B$10,0)+IF(ISNUMBER(K11),'Scoring Rules'!$B$11,0))/'Scoring Rules'!$B$20))</x:f>
        <x:v>1</x:v>
      </x:c>
      <x:c r="N11" s="40" t="n">
        <x:f>IF(OR(A11="",M11=""),"",L11+(1-M11)*'Scoring Rules'!$B$20)</x:f>
        <x:v>100</x:v>
      </x:c>
      <x:c r="O11" s="32" t="str">
        <x:v>Buyer-confirmed project</x:v>
      </x:c>
      <x:c r="P11" s="4" t="str">
        <x:f>IF(A11="","",IF(C11="Yes","SUPPRESS — do not contact",IF(D11="Fail","EXCLUDE — cannot serve",IF(OR(C11="",C11="Unknown"),"Check suppression",IF(C11&lt;&gt;"No","Fix suppression status",IF(OR(D11="",D11="Unknown"),"Research eligibility",IF(D11&lt;&gt;"Pass","Fix eligibility status",IF(E11="Yes","HOLD — review condition",IF(OR(E11="",E11="Unknown"),"Check temporary holds",IF(E11&lt;&gt;"No","Fix hold status",IF('Scoring Rules'!$B$22&lt;&gt;"OK","Fix scoring settings",IF(OR(COUNT(G11:K11)&lt;&gt;COUNTA(G11:K11),MIN(G11:K11)&lt;0,MAX(G11:K11)&gt;'Scoring Rules'!$B$19,IFERROR(MOD(G11,1),1)&lt;&gt;0,IFERROR(MOD(H11,1),1)&lt;&gt;0,IFERROR(MOD(I11,1),1)&lt;&gt;0,IFERROR(MOD(J11,1),1)&lt;&gt;0,IFERROR(MOD(K11,1),1)&lt;&gt;0),"Fix ratings: use 0, 1, 2",IF(M11&lt;'Scoring Rules'!$B$18,"Research missing fit evidence",IF(F11="","Attach evidence references",IF(L11&lt;'Scoring Rules'!$B$17,"Lower-priority segment",IF(L11&lt;'Scoring Rules'!$B$16,"Adjacent segment — test",IF(O11="Buyer-confirmed project","Priority fit — discovery",IF(O11="Trigger only","Priority fit — investigate trigger",IF(O11="No signal","Priority fit — prospect/nurture",IF(OR(O11="",O11="Unknown"),"Priority fit — verify timing","Fix timing status"))))))))))))))))))))</x:f>
        <x:v>SUPPRESS — do not contact</x:v>
      </x:c>
      <x:c r="Q11" s="32" t="str">
        <x:v>Do not contact, regardless of score.</x:v>
      </x:c>
      <x:c r="R11" s="36"/>
    </x:row>
    <x:row r="12" ht="60" customHeight="1">
      <x:c r="A12" s="32" t="str">
        <x:v>EXAMPLE F — no references</x:v>
      </x:c>
      <x:c r="B12" s="32"/>
      <x:c r="C12" s="32" t="str">
        <x:v>No</x:v>
      </x:c>
      <x:c r="D12" s="32" t="str">
        <x:v>Pass</x:v>
      </x:c>
      <x:c r="E12" s="32" t="str">
        <x:v>No</x:v>
      </x:c>
      <x:c r="F12" s="32"/>
      <x:c r="G12" s="32" t="n">
        <x:v>2</x:v>
      </x:c>
      <x:c r="H12" s="32" t="n">
        <x:v>2</x:v>
      </x:c>
      <x:c r="I12" s="32" t="n">
        <x:v>2</x:v>
      </x:c>
      <x:c r="J12" s="32" t="n">
        <x:v>2</x:v>
      </x:c>
      <x:c r="K12" s="32" t="n">
        <x:v>2</x:v>
      </x:c>
      <x:c r="L12" s="40" t="n">
        <x:f>IF(A12="","",IF(OR('Scoring Rules'!$B$22&lt;&gt;"OK",OR(COUNT(G12:K12)&lt;&gt;COUNTA(G12:K12),MIN(G12:K12)&lt;0,MAX(G12:K12)&gt;'Scoring Rules'!$B$19,IFERROR(MOD(G12,1),1)&lt;&gt;0,IFERROR(MOD(H12,1),1)&lt;&gt;0,IFERROR(MOD(I12,1),1)&lt;&gt;0,IFERROR(MOD(J12,1),1)&lt;&gt;0,IFERROR(MOD(K12,1),1)&lt;&gt;0)),"",IF(ISNUMBER(G12),G12*'Scoring Rules'!$B$7/'Scoring Rules'!$B$19,0)+IF(ISNUMBER(H12),H12*'Scoring Rules'!$B$8/'Scoring Rules'!$B$19,0)+IF(ISNUMBER(I12),I12*'Scoring Rules'!$B$9/'Scoring Rules'!$B$19,0)+IF(ISNUMBER(J12),J12*'Scoring Rules'!$B$10/'Scoring Rules'!$B$19,0)+IF(ISNUMBER(K12),K12*'Scoring Rules'!$B$11/'Scoring Rules'!$B$19,0)))</x:f>
        <x:v>100</x:v>
      </x:c>
      <x:c r="M12" s="38" t="n">
        <x:f>IF(A12="","",IF(OR('Scoring Rules'!$B$22&lt;&gt;"OK",OR(COUNT(G12:K12)&lt;&gt;COUNTA(G12:K12),MIN(G12:K12)&lt;0,MAX(G12:K12)&gt;'Scoring Rules'!$B$19,IFERROR(MOD(G12,1),1)&lt;&gt;0,IFERROR(MOD(H12,1),1)&lt;&gt;0,IFERROR(MOD(I12,1),1)&lt;&gt;0,IFERROR(MOD(J12,1),1)&lt;&gt;0,IFERROR(MOD(K12,1),1)&lt;&gt;0)),"",(IF(ISNUMBER(G12),'Scoring Rules'!$B$7,0)+IF(ISNUMBER(H12),'Scoring Rules'!$B$8,0)+IF(ISNUMBER(I12),'Scoring Rules'!$B$9,0)+IF(ISNUMBER(J12),'Scoring Rules'!$B$10,0)+IF(ISNUMBER(K12),'Scoring Rules'!$B$11,0))/'Scoring Rules'!$B$20))</x:f>
        <x:v>1</x:v>
      </x:c>
      <x:c r="N12" s="40" t="n">
        <x:f>IF(OR(A12="",M12=""),"",L12+(1-M12)*'Scoring Rules'!$B$20)</x:f>
        <x:v>100</x:v>
      </x:c>
      <x:c r="O12" s="32" t="str">
        <x:v>Unknown</x:v>
      </x:c>
      <x:c r="P12" s="4" t="str">
        <x:f>IF(A12="","",IF(C12="Yes","SUPPRESS — do not contact",IF(D12="Fail","EXCLUDE — cannot serve",IF(OR(C12="",C12="Unknown"),"Check suppression",IF(C12&lt;&gt;"No","Fix suppression status",IF(OR(D12="",D12="Unknown"),"Research eligibility",IF(D12&lt;&gt;"Pass","Fix eligibility status",IF(E12="Yes","HOLD — review condition",IF(OR(E12="",E12="Unknown"),"Check temporary holds",IF(E12&lt;&gt;"No","Fix hold status",IF('Scoring Rules'!$B$22&lt;&gt;"OK","Fix scoring settings",IF(OR(COUNT(G12:K12)&lt;&gt;COUNTA(G12:K12),MIN(G12:K12)&lt;0,MAX(G12:K12)&gt;'Scoring Rules'!$B$19,IFERROR(MOD(G12,1),1)&lt;&gt;0,IFERROR(MOD(H12,1),1)&lt;&gt;0,IFERROR(MOD(I12,1),1)&lt;&gt;0,IFERROR(MOD(J12,1),1)&lt;&gt;0,IFERROR(MOD(K12,1),1)&lt;&gt;0),"Fix ratings: use 0, 1, 2",IF(M12&lt;'Scoring Rules'!$B$18,"Research missing fit evidence",IF(F12="","Attach evidence references",IF(L12&lt;'Scoring Rules'!$B$17,"Lower-priority segment",IF(L12&lt;'Scoring Rules'!$B$16,"Adjacent segment — test",IF(O12="Buyer-confirmed project","Priority fit — discovery",IF(O12="Trigger only","Priority fit — investigate trigger",IF(O12="No signal","Priority fit — prospect/nurture",IF(OR(O12="",O12="Unknown"),"Priority fit — verify timing","Fix timing status"))))))))))))))))))))</x:f>
        <x:v>Attach evidence references</x:v>
      </x:c>
      <x:c r="Q12" s="32" t="str">
        <x:v>Attach real source references and verify claims.</x:v>
      </x:c>
      <x:c r="R12" s="36"/>
    </x:row>
    <x:row r="13" ht="60" customHeight="1">
      <x:c r="A13" s="32" t="str">
        <x:v>EXAMPLE G — adjacent</x:v>
      </x:c>
      <x:c r="B13" s="32"/>
      <x:c r="C13" s="32" t="str">
        <x:v>No</x:v>
      </x:c>
      <x:c r="D13" s="32" t="str">
        <x:v>Pass</x:v>
      </x:c>
      <x:c r="E13" s="32" t="str">
        <x:v>No</x:v>
      </x:c>
      <x:c r="F13" s="32" t="str">
        <x:v>DEMO-7</x:v>
      </x:c>
      <x:c r="G13" s="32" t="n">
        <x:v>1</x:v>
      </x:c>
      <x:c r="H13" s="32" t="n">
        <x:v>2</x:v>
      </x:c>
      <x:c r="I13" s="32" t="n">
        <x:v>1</x:v>
      </x:c>
      <x:c r="J13" s="32" t="n">
        <x:v>2</x:v>
      </x:c>
      <x:c r="K13" s="32" t="n">
        <x:v>1</x:v>
      </x:c>
      <x:c r="L13" s="40" t="n">
        <x:f>IF(A13="","",IF(OR('Scoring Rules'!$B$22&lt;&gt;"OK",OR(COUNT(G13:K13)&lt;&gt;COUNTA(G13:K13),MIN(G13:K13)&lt;0,MAX(G13:K13)&gt;'Scoring Rules'!$B$19,IFERROR(MOD(G13,1),1)&lt;&gt;0,IFERROR(MOD(H13,1),1)&lt;&gt;0,IFERROR(MOD(I13,1),1)&lt;&gt;0,IFERROR(MOD(J13,1),1)&lt;&gt;0,IFERROR(MOD(K13,1),1)&lt;&gt;0)),"",IF(ISNUMBER(G13),G13*'Scoring Rules'!$B$7/'Scoring Rules'!$B$19,0)+IF(ISNUMBER(H13),H13*'Scoring Rules'!$B$8/'Scoring Rules'!$B$19,0)+IF(ISNUMBER(I13),I13*'Scoring Rules'!$B$9/'Scoring Rules'!$B$19,0)+IF(ISNUMBER(J13),J13*'Scoring Rules'!$B$10/'Scoring Rules'!$B$19,0)+IF(ISNUMBER(K13),K13*'Scoring Rules'!$B$11/'Scoring Rules'!$B$19,0)))</x:f>
        <x:v>67.5</x:v>
      </x:c>
      <x:c r="M13" s="38" t="n">
        <x:f>IF(A13="","",IF(OR('Scoring Rules'!$B$22&lt;&gt;"OK",OR(COUNT(G13:K13)&lt;&gt;COUNTA(G13:K13),MIN(G13:K13)&lt;0,MAX(G13:K13)&gt;'Scoring Rules'!$B$19,IFERROR(MOD(G13,1),1)&lt;&gt;0,IFERROR(MOD(H13,1),1)&lt;&gt;0,IFERROR(MOD(I13,1),1)&lt;&gt;0,IFERROR(MOD(J13,1),1)&lt;&gt;0,IFERROR(MOD(K13,1),1)&lt;&gt;0)),"",(IF(ISNUMBER(G13),'Scoring Rules'!$B$7,0)+IF(ISNUMBER(H13),'Scoring Rules'!$B$8,0)+IF(ISNUMBER(I13),'Scoring Rules'!$B$9,0)+IF(ISNUMBER(J13),'Scoring Rules'!$B$10,0)+IF(ISNUMBER(K13),'Scoring Rules'!$B$11,0))/'Scoring Rules'!$B$20))</x:f>
        <x:v>1</x:v>
      </x:c>
      <x:c r="N13" s="40" t="n">
        <x:f>IF(OR(A13="",M13=""),"",L13+(1-M13)*'Scoring Rules'!$B$20)</x:f>
        <x:v>67.5</x:v>
      </x:c>
      <x:c r="O13" s="32" t="str">
        <x:v>Trigger only</x:v>
      </x:c>
      <x:c r="P13" s="4" t="str">
        <x:f>IF(A13="","",IF(C13="Yes","SUPPRESS — do not contact",IF(D13="Fail","EXCLUDE — cannot serve",IF(OR(C13="",C13="Unknown"),"Check suppression",IF(C13&lt;&gt;"No","Fix suppression status",IF(OR(D13="",D13="Unknown"),"Research eligibility",IF(D13&lt;&gt;"Pass","Fix eligibility status",IF(E13="Yes","HOLD — review condition",IF(OR(E13="",E13="Unknown"),"Check temporary holds",IF(E13&lt;&gt;"No","Fix hold status",IF('Scoring Rules'!$B$22&lt;&gt;"OK","Fix scoring settings",IF(OR(COUNT(G13:K13)&lt;&gt;COUNTA(G13:K13),MIN(G13:K13)&lt;0,MAX(G13:K13)&gt;'Scoring Rules'!$B$19,IFERROR(MOD(G13,1),1)&lt;&gt;0,IFERROR(MOD(H13,1),1)&lt;&gt;0,IFERROR(MOD(I13,1),1)&lt;&gt;0,IFERROR(MOD(J13,1),1)&lt;&gt;0,IFERROR(MOD(K13,1),1)&lt;&gt;0),"Fix ratings: use 0, 1, 2",IF(M13&lt;'Scoring Rules'!$B$18,"Research missing fit evidence",IF(F13="","Attach evidence references",IF(L13&lt;'Scoring Rules'!$B$17,"Lower-priority segment",IF(L13&lt;'Scoring Rules'!$B$16,"Adjacent segment — test",IF(O13="Buyer-confirmed project","Priority fit — discovery",IF(O13="Trigger only","Priority fit — investigate trigger",IF(O13="No signal","Priority fit — prospect/nurture",IF(OR(O13="",O13="Unknown"),"Priority fit — verify timing","Fix timing status"))))))))))))))))))))</x:f>
        <x:v>Adjacent segment — test</x:v>
      </x:c>
      <x:c r="Q13" s="32" t="str">
        <x:v>Run a bounded adjacent-segment test.</x:v>
      </x:c>
      <x:c r="R13" s="36"/>
    </x:row>
    <x:row r="14" ht="60" customHeight="1">
      <x:c r="A14" s="32" t="str">
        <x:v>EXAMPLE H — temporary hold</x:v>
      </x:c>
      <x:c r="B14" s="32"/>
      <x:c r="C14" s="32" t="str">
        <x:v>No</x:v>
      </x:c>
      <x:c r="D14" s="32" t="str">
        <x:v>Pass</x:v>
      </x:c>
      <x:c r="E14" s="32" t="str">
        <x:v>Yes</x:v>
      </x:c>
      <x:c r="F14" s="32" t="str">
        <x:v>DEMO-8</x:v>
      </x:c>
      <x:c r="G14" s="32" t="n">
        <x:v>2</x:v>
      </x:c>
      <x:c r="H14" s="32" t="n">
        <x:v>2</x:v>
      </x:c>
      <x:c r="I14" s="32" t="n">
        <x:v>2</x:v>
      </x:c>
      <x:c r="J14" s="32" t="n">
        <x:v>2</x:v>
      </x:c>
      <x:c r="K14" s="32" t="n">
        <x:v>2</x:v>
      </x:c>
      <x:c r="L14" s="40" t="n">
        <x:f>IF(A14="","",IF(OR('Scoring Rules'!$B$22&lt;&gt;"OK",OR(COUNT(G14:K14)&lt;&gt;COUNTA(G14:K14),MIN(G14:K14)&lt;0,MAX(G14:K14)&gt;'Scoring Rules'!$B$19,IFERROR(MOD(G14,1),1)&lt;&gt;0,IFERROR(MOD(H14,1),1)&lt;&gt;0,IFERROR(MOD(I14,1),1)&lt;&gt;0,IFERROR(MOD(J14,1),1)&lt;&gt;0,IFERROR(MOD(K14,1),1)&lt;&gt;0)),"",IF(ISNUMBER(G14),G14*'Scoring Rules'!$B$7/'Scoring Rules'!$B$19,0)+IF(ISNUMBER(H14),H14*'Scoring Rules'!$B$8/'Scoring Rules'!$B$19,0)+IF(ISNUMBER(I14),I14*'Scoring Rules'!$B$9/'Scoring Rules'!$B$19,0)+IF(ISNUMBER(J14),J14*'Scoring Rules'!$B$10/'Scoring Rules'!$B$19,0)+IF(ISNUMBER(K14),K14*'Scoring Rules'!$B$11/'Scoring Rules'!$B$19,0)))</x:f>
        <x:v>100</x:v>
      </x:c>
      <x:c r="M14" s="38" t="n">
        <x:f>IF(A14="","",IF(OR('Scoring Rules'!$B$22&lt;&gt;"OK",OR(COUNT(G14:K14)&lt;&gt;COUNTA(G14:K14),MIN(G14:K14)&lt;0,MAX(G14:K14)&gt;'Scoring Rules'!$B$19,IFERROR(MOD(G14,1),1)&lt;&gt;0,IFERROR(MOD(H14,1),1)&lt;&gt;0,IFERROR(MOD(I14,1),1)&lt;&gt;0,IFERROR(MOD(J14,1),1)&lt;&gt;0,IFERROR(MOD(K14,1),1)&lt;&gt;0)),"",(IF(ISNUMBER(G14),'Scoring Rules'!$B$7,0)+IF(ISNUMBER(H14),'Scoring Rules'!$B$8,0)+IF(ISNUMBER(I14),'Scoring Rules'!$B$9,0)+IF(ISNUMBER(J14),'Scoring Rules'!$B$10,0)+IF(ISNUMBER(K14),'Scoring Rules'!$B$11,0))/'Scoring Rules'!$B$20))</x:f>
        <x:v>1</x:v>
      </x:c>
      <x:c r="N14" s="40" t="n">
        <x:f>IF(OR(A14="",M14=""),"",L14+(1-M14)*'Scoring Rules'!$B$20)</x:f>
        <x:v>100</x:v>
      </x:c>
      <x:c r="O14" s="32" t="str">
        <x:v>Buyer-confirmed project</x:v>
      </x:c>
      <x:c r="P14" s="4" t="str">
        <x:f>IF(A14="","",IF(C14="Yes","SUPPRESS — do not contact",IF(D14="Fail","EXCLUDE — cannot serve",IF(OR(C14="",C14="Unknown"),"Check suppression",IF(C14&lt;&gt;"No","Fix suppression status",IF(OR(D14="",D14="Unknown"),"Research eligibility",IF(D14&lt;&gt;"Pass","Fix eligibility status",IF(E14="Yes","HOLD — review condition",IF(OR(E14="",E14="Unknown"),"Check temporary holds",IF(E14&lt;&gt;"No","Fix hold status",IF('Scoring Rules'!$B$22&lt;&gt;"OK","Fix scoring settings",IF(OR(COUNT(G14:K14)&lt;&gt;COUNTA(G14:K14),MIN(G14:K14)&lt;0,MAX(G14:K14)&gt;'Scoring Rules'!$B$19,IFERROR(MOD(G14,1),1)&lt;&gt;0,IFERROR(MOD(H14,1),1)&lt;&gt;0,IFERROR(MOD(I14,1),1)&lt;&gt;0,IFERROR(MOD(J14,1),1)&lt;&gt;0,IFERROR(MOD(K14,1),1)&lt;&gt;0),"Fix ratings: use 0, 1, 2",IF(M14&lt;'Scoring Rules'!$B$18,"Research missing fit evidence",IF(F14="","Attach evidence references",IF(L14&lt;'Scoring Rules'!$B$17,"Lower-priority segment",IF(L14&lt;'Scoring Rules'!$B$16,"Adjacent segment — test",IF(O14="Buyer-confirmed project","Priority fit — discovery",IF(O14="Trigger only","Priority fit — investigate trigger",IF(O14="No signal","Priority fit — prospect/nurture",IF(OR(O14="",O14="Unknown"),"Priority fit — verify timing","Fix timing status"))))))))))))))))))))</x:f>
        <x:v>HOLD — review condition</x:v>
      </x:c>
      <x:c r="Q14" s="32" t="str">
        <x:v>Set a review condition; do not label permanent bad fit.</x:v>
      </x:c>
      <x:c r="R14" s="36"/>
    </x:row>
    <x:row r="15" ht="25" customHeight="1">
      <x:c r="A15" s="4"/>
      <x:c r="B15" s="4"/>
      <x:c r="C15" s="4"/>
      <x:c r="D15" s="4"/>
      <x:c r="E15" s="4"/>
      <x:c r="F15" s="4"/>
      <x:c r="G15" s="4"/>
      <x:c r="H15" s="4"/>
      <x:c r="I15" s="4"/>
      <x:c r="J15" s="4"/>
      <x:c r="K15" s="4"/>
      <x:c r="L15" s="4"/>
      <x:c r="M15" s="4"/>
      <x:c r="N15" s="4"/>
      <x:c r="O15" s="4"/>
      <x:c r="P15" s="4"/>
      <x:c r="Q15" s="4"/>
      <x:c r="R15" s="4"/>
    </x:row>
    <x:row r="16" ht="25" customHeight="1">
      <x:c r="A16" s="4"/>
      <x:c r="B16" s="4"/>
      <x:c r="C16" s="4"/>
      <x:c r="D16" s="4"/>
      <x:c r="E16" s="4"/>
      <x:c r="F16" s="4"/>
      <x:c r="G16" s="4"/>
      <x:c r="H16" s="4"/>
      <x:c r="I16" s="4"/>
      <x:c r="J16" s="4"/>
      <x:c r="K16" s="4"/>
      <x:c r="L16" s="4"/>
      <x:c r="M16" s="4"/>
      <x:c r="N16" s="4"/>
      <x:c r="O16" s="4"/>
      <x:c r="P16" s="4"/>
      <x:c r="Q16" s="4"/>
      <x:c r="R16" s="4"/>
    </x:row>
    <x:row r="17" ht="30" customHeight="1">
      <x:c r="A17" s="18" t="str">
        <x:v>DEMO SOURCE NOTE</x:v>
      </x:c>
      <x:c r="B17" s="18"/>
      <x:c r="C17" s="18"/>
      <x:c r="D17" s="18"/>
      <x:c r="E17" s="18"/>
      <x:c r="F17" s="18"/>
      <x:c r="G17" s="18"/>
      <x:c r="H17" s="18"/>
      <x:c r="I17" s="18"/>
      <x:c r="J17" s="18"/>
      <x:c r="K17" s="18"/>
      <x:c r="L17" s="18"/>
      <x:c r="M17" s="18"/>
      <x:c r="N17" s="18"/>
      <x:c r="O17" s="18"/>
      <x:c r="P17" s="18"/>
      <x:c r="Q17" s="18"/>
      <x:c r="R17" s="18"/>
    </x:row>
    <x:row r="18" ht="25" customHeight="1">
      <x:c r="A18" s="4"/>
      <x:c r="B18" s="4"/>
      <x:c r="C18" s="4"/>
      <x:c r="D18" s="4"/>
      <x:c r="E18" s="4"/>
      <x:c r="F18" s="4"/>
      <x:c r="G18" s="4"/>
      <x:c r="H18" s="4"/>
      <x:c r="I18" s="4"/>
      <x:c r="J18" s="4"/>
      <x:c r="K18" s="4"/>
      <x:c r="L18" s="4"/>
      <x:c r="M18" s="4"/>
      <x:c r="N18" s="4"/>
      <x:c r="O18" s="4"/>
      <x:c r="P18" s="4"/>
      <x:c r="Q18" s="4"/>
      <x:c r="R18" s="4"/>
    </x:row>
    <x:row r="19" ht="25" customHeight="1">
      <x:c r="A19" s="4" t="str">
        <x:v>All names, evidence IDs, ratings, and outcomes here are fictional teaching inputs. DEMO IDs are not verified source records. The eight cases test routing behavior, not the validity or predictive value of the weights.</x:v>
      </x:c>
      <x:c r="B19" s="4"/>
      <x:c r="C19" s="4"/>
      <x:c r="D19" s="4"/>
      <x:c r="E19" s="4"/>
      <x:c r="F19" s="4"/>
      <x:c r="G19" s="4"/>
      <x:c r="H19" s="4"/>
      <x:c r="I19" s="4"/>
      <x:c r="J19" s="4"/>
      <x:c r="K19" s="4"/>
      <x:c r="L19" s="4"/>
      <x:c r="M19" s="4"/>
      <x:c r="N19" s="4"/>
      <x:c r="O19" s="4"/>
      <x:c r="P19" s="4"/>
      <x:c r="Q19" s="4"/>
      <x:c r="R19" s="4"/>
    </x:row>
    <x:row r="20" ht="25" customHeight="1">
      <x:c r="A20" s="4"/>
      <x:c r="B20" s="4"/>
      <x:c r="C20" s="4"/>
      <x:c r="D20" s="4"/>
      <x:c r="E20" s="4"/>
      <x:c r="F20" s="4"/>
      <x:c r="G20" s="4"/>
      <x:c r="H20" s="4"/>
      <x:c r="I20" s="4"/>
      <x:c r="J20" s="4"/>
      <x:c r="K20" s="4"/>
      <x:c r="L20" s="4"/>
      <x:c r="M20" s="4"/>
      <x:c r="N20" s="4"/>
      <x:c r="O20" s="4"/>
      <x:c r="P20" s="4"/>
      <x:c r="Q20" s="4"/>
      <x:c r="R20" s="4"/>
    </x:row>
    <x:row r="21" ht="25" customHeight="1">
      <x:c r="A21" s="4"/>
      <x:c r="B21" s="4"/>
      <x:c r="C21" s="4"/>
      <x:c r="D21" s="4"/>
      <x:c r="E21" s="4"/>
      <x:c r="F21" s="4"/>
      <x:c r="G21" s="4"/>
      <x:c r="H21" s="4"/>
      <x:c r="I21" s="4"/>
      <x:c r="J21" s="4"/>
      <x:c r="K21" s="4"/>
      <x:c r="L21" s="4"/>
      <x:c r="M21" s="4"/>
      <x:c r="N21" s="4"/>
      <x:c r="O21" s="4"/>
      <x:c r="P21" s="4"/>
      <x:c r="Q21" s="4"/>
      <x:c r="R21" s="4"/>
    </x:row>
    <x:row r="22" ht="25" customHeight="1">
      <x:c r="A22" s="4"/>
      <x:c r="B22" s="4"/>
      <x:c r="C22" s="4"/>
      <x:c r="D22" s="4"/>
      <x:c r="E22" s="4"/>
      <x:c r="F22" s="4"/>
      <x:c r="G22" s="4"/>
      <x:c r="H22" s="4"/>
      <x:c r="I22" s="4"/>
      <x:c r="J22" s="4"/>
      <x:c r="K22" s="4"/>
      <x:c r="L22" s="4"/>
      <x:c r="M22" s="4"/>
      <x:c r="N22" s="4"/>
      <x:c r="O22" s="4"/>
      <x:c r="P22" s="4"/>
      <x:c r="Q22" s="4"/>
      <x:c r="R22" s="4"/>
    </x:row>
    <x:row r="23" ht="25" customHeight="1">
      <x:c r="A23" s="4"/>
      <x:c r="B23" s="4"/>
      <x:c r="C23" s="4"/>
      <x:c r="D23" s="4"/>
      <x:c r="E23" s="4"/>
      <x:c r="F23" s="4"/>
      <x:c r="G23" s="4"/>
      <x:c r="H23" s="4"/>
      <x:c r="I23" s="4"/>
      <x:c r="J23" s="4"/>
      <x:c r="K23" s="4"/>
      <x:c r="L23" s="4"/>
      <x:c r="M23" s="4"/>
      <x:c r="N23" s="4"/>
      <x:c r="O23" s="4"/>
      <x:c r="P23" s="4"/>
      <x:c r="Q23" s="4"/>
      <x:c r="R23" s="4"/>
    </x:row>
    <x:row r="24" ht="25" customHeight="1">
      <x:c r="A24" s="4"/>
      <x:c r="B24" s="4"/>
      <x:c r="C24" s="4"/>
      <x:c r="D24" s="4"/>
      <x:c r="E24" s="4"/>
      <x:c r="F24" s="4"/>
      <x:c r="G24" s="4"/>
      <x:c r="H24" s="4"/>
      <x:c r="I24" s="4"/>
      <x:c r="J24" s="4"/>
      <x:c r="K24" s="4"/>
      <x:c r="L24" s="4"/>
      <x:c r="M24" s="4"/>
      <x:c r="N24" s="4"/>
      <x:c r="O24" s="4"/>
      <x:c r="P24" s="4"/>
      <x:c r="Q24" s="4"/>
      <x:c r="R24" s="4"/>
    </x:row>
    <x:row r="25" ht="25" customHeight="1">
      <x:c r="A25" s="4"/>
      <x:c r="B25" s="4"/>
      <x:c r="C25" s="4"/>
      <x:c r="D25" s="4"/>
      <x:c r="E25" s="4"/>
      <x:c r="F25" s="4"/>
      <x:c r="G25" s="4"/>
      <x:c r="H25" s="4"/>
      <x:c r="I25" s="4"/>
      <x:c r="J25" s="4"/>
      <x:c r="K25" s="4"/>
      <x:c r="L25" s="4"/>
      <x:c r="M25" s="4"/>
      <x:c r="N25" s="4"/>
      <x:c r="O25" s="4"/>
      <x:c r="P25" s="4"/>
      <x:c r="Q25" s="4"/>
      <x:c r="R25" s="4"/>
    </x:row>
  </x:sheetData>
  <x:mergeCells>
    <x:mergeCell ref="A1:R2"/>
    <x:mergeCell ref="A3:R4"/>
    <x:mergeCell ref="A17:R17"/>
    <x:mergeCell ref="A19:R21"/>
  </x:mergeCells>
  <x:conditionalFormatting sqref="M7:M14">
    <x:cfRule type="dataBar" priority="1">
      <x:dataBar>
        <x:cfvo type="min"/>
        <x:cfvo type="max"/>
        <x:color rgb="FF278561"/>
      </x:dataBar>
      <x:extLst>
        <x:ext xmlns:x14="http://schemas.microsoft.com/office/spreadsheetml/2009/9/main" uri="{B025F937-C7B1-47D3-B67F-A62EFF666E3E}">
          <x14:id>{171AC4BD-0A80-C65B-8BD1-0AAD6E6164EB}</x14:id>
        </x:ext>
      </x:extLst>
    </x:cfRule>
  </x:conditionalFormatting>
  <x:conditionalFormatting sqref="P7:P14">
    <x:cfRule type="expression" dxfId="3" priority="2">
      <x:formula>LEFT(P7,8)="SUPPRESS"</x:formula>
    </x:cfRule>
    <x:cfRule type="expression" dxfId="4" priority="3">
      <x:formula>LEFT(P7,7)="EXCLUDE"</x:formula>
    </x:cfRule>
    <x:cfRule type="expression" dxfId="5" priority="4">
      <x:formula>LEFT(P7,12)="Priority fit"</x:formula>
    </x:cfRule>
  </x:conditionalFormatting>
  <x:dataValidations count="5">
    <x:dataValidation type="list" sqref="C7:C14">
      <x:formula1>"Unknown,Yes,No"</x:formula1>
    </x:dataValidation>
    <x:dataValidation type="list" sqref="D7:D14">
      <x:formula1>"Unknown,Pass,Fail"</x:formula1>
    </x:dataValidation>
    <x:dataValidation type="list" sqref="E7:E14">
      <x:formula1>"Unknown,Yes,No"</x:formula1>
    </x:dataValidation>
    <x:dataValidation type="list" sqref="G7:K14">
      <x:formula1>"0,1,2"</x:formula1>
    </x:dataValidation>
    <x:dataValidation type="list" sqref="O7:O14">
      <x:formula1>"Unknown,No signal,Trigger only,Buyer-confirmed project"</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171AC4BD-0A80-C65B-8BD1-0AAD6E6164EB}">
            <x14:dataBar gradient="0">
              <x14:cfvo type="min"/>
              <x14:cfvo type="max"/>
              <x14:fillColor rgb="FF278561"/>
            </x14:dataBar>
          </x14:cfRule>
          <xm:sqref>M7:M14</xm:sqref>
        </x14:conditionalFormatting>
      </x14:conditionalFormattings>
    </x:ext>
  </x:extLst>
</x:worksheet>
</file>

<file path=xl/worksheets/sheet8.xml><?xml version="1.0" encoding="utf-8"?>
<x:worksheet xmlns:x="http://schemas.openxmlformats.org/spreadsheetml/2006/main">
  <x:sheetFormatPr defaultRowHeight="15"/>
  <x:cols>
    <x:col min="1" max="1" width="30" hidden="0" customWidth="1"/>
    <x:col min="2" max="2" width="18" hidden="0" customWidth="1"/>
    <x:col min="3" max="3" width="18" hidden="0" customWidth="1"/>
    <x:col min="4" max="4" width="21" hidden="0" customWidth="1"/>
    <x:col min="5" max="5" width="21" hidden="0" customWidth="1"/>
    <x:col min="6" max="6" width="21" hidden="0" customWidth="1"/>
    <x:col min="7" max="7" width="21" hidden="0" customWidth="1"/>
    <x:col min="8" max="8" width="21" hidden="0" customWidth="1"/>
    <x:col min="9" max="9" width="21" hidden="0" customWidth="1"/>
    <x:col min="10" max="10" width="21" hidden="0" customWidth="1"/>
    <x:col min="11" max="11" width="21" hidden="0" customWidth="1"/>
    <x:col min="12" max="12" width="21" hidden="0" customWidth="1"/>
    <x:col min="13" max="13" width="38" hidden="0" customWidth="1"/>
    <x:col min="14" max="14" width="38" hidden="0" customWidth="1"/>
    <x:col min="15" max="15" width="38" hidden="0" customWidth="1"/>
    <x:col min="16" max="16" width="28" hidden="0" customWidth="1"/>
  </x:cols>
  <x:sheetData>
    <x:row r="1" ht="23" customHeight="1">
      <x:c r="A1" s="10" t="str">
        <x:v>Validate against outcomes</x:v>
      </x:c>
      <x:c r="B1" s="10"/>
      <x:c r="C1" s="10"/>
      <x:c r="D1" s="10"/>
      <x:c r="E1" s="10"/>
      <x:c r="F1" s="10"/>
      <x:c r="G1" s="10"/>
      <x:c r="H1" s="10"/>
      <x:c r="I1" s="10"/>
      <x:c r="J1" s="10"/>
      <x:c r="K1" s="10"/>
      <x:c r="L1" s="10"/>
      <x:c r="M1" s="10"/>
      <x:c r="N1" s="10"/>
      <x:c r="O1" s="10"/>
      <x:c r="P1" s="10"/>
    </x:row>
    <x:row r="2" ht="23" customHeight="1">
      <x:c r="A2" s="10"/>
      <x:c r="B2" s="10"/>
      <x:c r="C2" s="10"/>
      <x:c r="D2" s="10"/>
      <x:c r="E2" s="10"/>
      <x:c r="F2" s="10"/>
      <x:c r="G2" s="10"/>
      <x:c r="H2" s="10"/>
      <x:c r="I2" s="10"/>
      <x:c r="J2" s="10"/>
      <x:c r="K2" s="10"/>
      <x:c r="L2" s="10"/>
      <x:c r="M2" s="10"/>
      <x:c r="N2" s="10"/>
      <x:c r="O2" s="10"/>
      <x:c r="P2" s="10"/>
    </x:row>
    <x:row r="3" ht="23" customHeight="1">
      <x:c r="A3" s="14" t="str">
        <x:v>Use one deduplicated account cohort per row. All counts refer to unique accounts, not people or individual meetings. Compare like-for-like windows.</x:v>
      </x:c>
      <x:c r="B3" s="14"/>
      <x:c r="C3" s="14"/>
      <x:c r="D3" s="14"/>
      <x:c r="E3" s="14"/>
      <x:c r="F3" s="14"/>
      <x:c r="G3" s="14"/>
      <x:c r="H3" s="14"/>
      <x:c r="I3" s="14"/>
      <x:c r="J3" s="14"/>
      <x:c r="K3" s="14"/>
      <x:c r="L3" s="14"/>
      <x:c r="M3" s="14"/>
      <x:c r="N3" s="14"/>
      <x:c r="O3" s="14"/>
      <x:c r="P3" s="14"/>
    </x:row>
    <x:row r="4" ht="23" customHeight="1">
      <x:c r="A4" s="14"/>
      <x:c r="B4" s="14"/>
      <x:c r="C4" s="14"/>
      <x:c r="D4" s="14"/>
      <x:c r="E4" s="14"/>
      <x:c r="F4" s="14"/>
      <x:c r="G4" s="14"/>
      <x:c r="H4" s="14"/>
      <x:c r="I4" s="14"/>
      <x:c r="J4" s="14"/>
      <x:c r="K4" s="14"/>
      <x:c r="L4" s="14"/>
      <x:c r="M4" s="14"/>
      <x:c r="N4" s="14"/>
      <x:c r="O4" s="14"/>
      <x:c r="P4" s="14"/>
    </x:row>
    <x:row r="5" ht="25" customHeight="1">
      <x:c r="A5" s="4"/>
      <x:c r="B5" s="4"/>
      <x:c r="C5" s="4"/>
      <x:c r="D5" s="4"/>
      <x:c r="E5" s="4"/>
      <x:c r="F5" s="4"/>
      <x:c r="G5" s="4"/>
      <x:c r="H5" s="4"/>
      <x:c r="I5" s="4"/>
      <x:c r="J5" s="4"/>
      <x:c r="K5" s="4"/>
      <x:c r="L5" s="4"/>
      <x:c r="M5" s="4"/>
      <x:c r="N5" s="4"/>
      <x:c r="O5" s="4"/>
      <x:c r="P5" s="4"/>
    </x:row>
    <x:row r="6" ht="36" customHeight="1">
      <x:c r="A6" s="27" t="str">
        <x:v>ICP version / segment</x:v>
      </x:c>
      <x:c r="B6" s="27" t="str">
        <x:v>Cohort start</x:v>
      </x:c>
      <x:c r="C6" s="27" t="str">
        <x:v>Cohort end</x:v>
      </x:c>
      <x:c r="D6" s="27" t="str">
        <x:v>Accounts attempted</x:v>
      </x:c>
      <x:c r="E6" s="27" t="str">
        <x:v>Accounts with a held meeting</x:v>
      </x:c>
      <x:c r="F6" s="27" t="str">
        <x:v>Accounts sales accepted</x:v>
      </x:c>
      <x:c r="G6" s="27" t="str">
        <x:v>Accounts with an opportunity</x:v>
      </x:c>
      <x:c r="H6" s="27" t="str">
        <x:v>Accounts won</x:v>
      </x:c>
      <x:c r="I6" s="27" t="str">
        <x:v>Outcomes observed through</x:v>
      </x:c>
      <x:c r="J6" s="27" t="str">
        <x:v>Accepted / held</x:v>
      </x:c>
      <x:c r="K6" s="27" t="str">
        <x:v>Opportunities / attempted</x:v>
      </x:c>
      <x:c r="L6" s="27" t="str">
        <x:v>Won / opportunity</x:v>
      </x:c>
      <x:c r="M6" s="27" t="str">
        <x:v>Mature customer outcomes / margin</x:v>
      </x:c>
      <x:c r="N6" s="27" t="str">
        <x:v>Interpretation / confounders</x:v>
      </x:c>
      <x:c r="O6" s="27" t="str">
        <x:v>Decision / next test</x:v>
      </x:c>
      <x:c r="P6" s="27" t="str">
        <x:v>Data check</x:v>
      </x:c>
    </x:row>
    <x:row r="7" ht="65" customHeight="1">
      <x:c r="A7" s="32"/>
      <x:c r="B7" s="36"/>
      <x:c r="C7" s="36"/>
      <x:c r="D7" s="34"/>
      <x:c r="E7" s="34"/>
      <x:c r="F7" s="34"/>
      <x:c r="G7" s="34"/>
      <x:c r="H7" s="34"/>
      <x:c r="I7" s="36"/>
      <x:c r="J7" s="42" t="str">
        <x:f>IF(OR(A7="",E7="",E7=0,F7=""),"",F7/E7)</x:f>
      </x:c>
      <x:c r="K7" s="42" t="str">
        <x:f>IF(OR(A7="",D7="",D7=0,G7=""),"",G7/D7)</x:f>
      </x:c>
      <x:c r="L7" s="42" t="str">
        <x:f>IF(OR(A7="",G7="",G7=0,H7=""),"",H7/G7)</x:f>
      </x:c>
      <x:c r="M7" s="32"/>
      <x:c r="N7" s="32"/>
      <x:c r="O7" s="32"/>
      <x:c r="P7" s="4" t="str">
        <x:f>IF(A7="","",IF(COUNT(D7:H7)&lt;5,"Complete raw counts",IF(OR(MIN(D7:H7)&lt;0,E7&gt;D7,F7&gt;E7,G7&gt;F7,H7&gt;G7),"Check cohort / counts","Review maturity and confounders")))</x:f>
      </x:c>
    </x:row>
    <x:row r="8" ht="65" customHeight="1">
      <x:c r="A8" s="32"/>
      <x:c r="B8" s="36"/>
      <x:c r="C8" s="36"/>
      <x:c r="D8" s="34"/>
      <x:c r="E8" s="34"/>
      <x:c r="F8" s="34"/>
      <x:c r="G8" s="34"/>
      <x:c r="H8" s="34"/>
      <x:c r="I8" s="36"/>
      <x:c r="J8" s="42" t="str">
        <x:f>IF(OR(A8="",E8="",E8=0,F8=""),"",F8/E8)</x:f>
      </x:c>
      <x:c r="K8" s="42" t="str">
        <x:f>IF(OR(A8="",D8="",D8=0,G8=""),"",G8/D8)</x:f>
      </x:c>
      <x:c r="L8" s="42" t="str">
        <x:f>IF(OR(A8="",G8="",G8=0,H8=""),"",H8/G8)</x:f>
      </x:c>
      <x:c r="M8" s="32"/>
      <x:c r="N8" s="32"/>
      <x:c r="O8" s="32"/>
      <x:c r="P8" s="4" t="str">
        <x:f>IF(A8="","",IF(COUNT(D8:H8)&lt;5,"Complete raw counts",IF(OR(MIN(D8:H8)&lt;0,E8&gt;D8,F8&gt;E8,G8&gt;F8,H8&gt;G8),"Check cohort / counts","Review maturity and confounders")))</x:f>
      </x:c>
    </x:row>
    <x:row r="9" ht="65" customHeight="1">
      <x:c r="A9" s="32"/>
      <x:c r="B9" s="36"/>
      <x:c r="C9" s="36"/>
      <x:c r="D9" s="34"/>
      <x:c r="E9" s="34"/>
      <x:c r="F9" s="34"/>
      <x:c r="G9" s="34"/>
      <x:c r="H9" s="34"/>
      <x:c r="I9" s="36"/>
      <x:c r="J9" s="42" t="str">
        <x:f>IF(OR(A9="",E9="",E9=0,F9=""),"",F9/E9)</x:f>
      </x:c>
      <x:c r="K9" s="42" t="str">
        <x:f>IF(OR(A9="",D9="",D9=0,G9=""),"",G9/D9)</x:f>
      </x:c>
      <x:c r="L9" s="42" t="str">
        <x:f>IF(OR(A9="",G9="",G9=0,H9=""),"",H9/G9)</x:f>
      </x:c>
      <x:c r="M9" s="32"/>
      <x:c r="N9" s="32"/>
      <x:c r="O9" s="32"/>
      <x:c r="P9" s="4" t="str">
        <x:f>IF(A9="","",IF(COUNT(D9:H9)&lt;5,"Complete raw counts",IF(OR(MIN(D9:H9)&lt;0,E9&gt;D9,F9&gt;E9,G9&gt;F9,H9&gt;G9),"Check cohort / counts","Review maturity and confounders")))</x:f>
      </x:c>
    </x:row>
    <x:row r="10" ht="65" customHeight="1">
      <x:c r="A10" s="32"/>
      <x:c r="B10" s="36"/>
      <x:c r="C10" s="36"/>
      <x:c r="D10" s="34"/>
      <x:c r="E10" s="34"/>
      <x:c r="F10" s="34"/>
      <x:c r="G10" s="34"/>
      <x:c r="H10" s="34"/>
      <x:c r="I10" s="36"/>
      <x:c r="J10" s="42" t="str">
        <x:f>IF(OR(A10="",E10="",E10=0,F10=""),"",F10/E10)</x:f>
      </x:c>
      <x:c r="K10" s="42" t="str">
        <x:f>IF(OR(A10="",D10="",D10=0,G10=""),"",G10/D10)</x:f>
      </x:c>
      <x:c r="L10" s="42" t="str">
        <x:f>IF(OR(A10="",G10="",G10=0,H10=""),"",H10/G10)</x:f>
      </x:c>
      <x:c r="M10" s="32"/>
      <x:c r="N10" s="32"/>
      <x:c r="O10" s="32"/>
      <x:c r="P10" s="4" t="str">
        <x:f>IF(A10="","",IF(COUNT(D10:H10)&lt;5,"Complete raw counts",IF(OR(MIN(D10:H10)&lt;0,E10&gt;D10,F10&gt;E10,G10&gt;F10,H10&gt;G10),"Check cohort / counts","Review maturity and confounders")))</x:f>
      </x:c>
    </x:row>
    <x:row r="11" ht="65" customHeight="1">
      <x:c r="A11" s="32"/>
      <x:c r="B11" s="36"/>
      <x:c r="C11" s="36"/>
      <x:c r="D11" s="34"/>
      <x:c r="E11" s="34"/>
      <x:c r="F11" s="34"/>
      <x:c r="G11" s="34"/>
      <x:c r="H11" s="34"/>
      <x:c r="I11" s="36"/>
      <x:c r="J11" s="42" t="str">
        <x:f>IF(OR(A11="",E11="",E11=0,F11=""),"",F11/E11)</x:f>
      </x:c>
      <x:c r="K11" s="42" t="str">
        <x:f>IF(OR(A11="",D11="",D11=0,G11=""),"",G11/D11)</x:f>
      </x:c>
      <x:c r="L11" s="42" t="str">
        <x:f>IF(OR(A11="",G11="",G11=0,H11=""),"",H11/G11)</x:f>
      </x:c>
      <x:c r="M11" s="32"/>
      <x:c r="N11" s="32"/>
      <x:c r="O11" s="32"/>
      <x:c r="P11" s="4" t="str">
        <x:f>IF(A11="","",IF(COUNT(D11:H11)&lt;5,"Complete raw counts",IF(OR(MIN(D11:H11)&lt;0,E11&gt;D11,F11&gt;E11,G11&gt;F11,H11&gt;G11),"Check cohort / counts","Review maturity and confounders")))</x:f>
      </x:c>
    </x:row>
    <x:row r="12" ht="65" customHeight="1">
      <x:c r="A12" s="32"/>
      <x:c r="B12" s="36"/>
      <x:c r="C12" s="36"/>
      <x:c r="D12" s="34"/>
      <x:c r="E12" s="34"/>
      <x:c r="F12" s="34"/>
      <x:c r="G12" s="34"/>
      <x:c r="H12" s="34"/>
      <x:c r="I12" s="36"/>
      <x:c r="J12" s="42" t="str">
        <x:f>IF(OR(A12="",E12="",E12=0,F12=""),"",F12/E12)</x:f>
      </x:c>
      <x:c r="K12" s="42" t="str">
        <x:f>IF(OR(A12="",D12="",D12=0,G12=""),"",G12/D12)</x:f>
      </x:c>
      <x:c r="L12" s="42" t="str">
        <x:f>IF(OR(A12="",G12="",G12=0,H12=""),"",H12/G12)</x:f>
      </x:c>
      <x:c r="M12" s="32"/>
      <x:c r="N12" s="32"/>
      <x:c r="O12" s="32"/>
      <x:c r="P12" s="4" t="str">
        <x:f>IF(A12="","",IF(COUNT(D12:H12)&lt;5,"Complete raw counts",IF(OR(MIN(D12:H12)&lt;0,E12&gt;D12,F12&gt;E12,G12&gt;F12,H12&gt;G12),"Check cohort / counts","Review maturity and confounders")))</x:f>
      </x:c>
    </x:row>
    <x:row r="13" ht="65" customHeight="1">
      <x:c r="A13" s="32"/>
      <x:c r="B13" s="36"/>
      <x:c r="C13" s="36"/>
      <x:c r="D13" s="34"/>
      <x:c r="E13" s="34"/>
      <x:c r="F13" s="34"/>
      <x:c r="G13" s="34"/>
      <x:c r="H13" s="34"/>
      <x:c r="I13" s="36"/>
      <x:c r="J13" s="42" t="str">
        <x:f>IF(OR(A13="",E13="",E13=0,F13=""),"",F13/E13)</x:f>
      </x:c>
      <x:c r="K13" s="42" t="str">
        <x:f>IF(OR(A13="",D13="",D13=0,G13=""),"",G13/D13)</x:f>
      </x:c>
      <x:c r="L13" s="42" t="str">
        <x:f>IF(OR(A13="",G13="",G13=0,H13=""),"",H13/G13)</x:f>
      </x:c>
      <x:c r="M13" s="32"/>
      <x:c r="N13" s="32"/>
      <x:c r="O13" s="32"/>
      <x:c r="P13" s="4" t="str">
        <x:f>IF(A13="","",IF(COUNT(D13:H13)&lt;5,"Complete raw counts",IF(OR(MIN(D13:H13)&lt;0,E13&gt;D13,F13&gt;E13,G13&gt;F13,H13&gt;G13),"Check cohort / counts","Review maturity and confounders")))</x:f>
      </x:c>
    </x:row>
    <x:row r="14" ht="65" customHeight="1">
      <x:c r="A14" s="32"/>
      <x:c r="B14" s="36"/>
      <x:c r="C14" s="36"/>
      <x:c r="D14" s="34"/>
      <x:c r="E14" s="34"/>
      <x:c r="F14" s="34"/>
      <x:c r="G14" s="34"/>
      <x:c r="H14" s="34"/>
      <x:c r="I14" s="36"/>
      <x:c r="J14" s="42" t="str">
        <x:f>IF(OR(A14="",E14="",E14=0,F14=""),"",F14/E14)</x:f>
      </x:c>
      <x:c r="K14" s="42" t="str">
        <x:f>IF(OR(A14="",D14="",D14=0,G14=""),"",G14/D14)</x:f>
      </x:c>
      <x:c r="L14" s="42" t="str">
        <x:f>IF(OR(A14="",G14="",G14=0,H14=""),"",H14/G14)</x:f>
      </x:c>
      <x:c r="M14" s="32"/>
      <x:c r="N14" s="32"/>
      <x:c r="O14" s="32"/>
      <x:c r="P14" s="4" t="str">
        <x:f>IF(A14="","",IF(COUNT(D14:H14)&lt;5,"Complete raw counts",IF(OR(MIN(D14:H14)&lt;0,E14&gt;D14,F14&gt;E14,G14&gt;F14,H14&gt;G14),"Check cohort / counts","Review maturity and confounders")))</x:f>
      </x:c>
    </x:row>
    <x:row r="15" ht="65" customHeight="1">
      <x:c r="A15" s="32"/>
      <x:c r="B15" s="36"/>
      <x:c r="C15" s="36"/>
      <x:c r="D15" s="34"/>
      <x:c r="E15" s="34"/>
      <x:c r="F15" s="34"/>
      <x:c r="G15" s="34"/>
      <x:c r="H15" s="34"/>
      <x:c r="I15" s="36"/>
      <x:c r="J15" s="42" t="str">
        <x:f>IF(OR(A15="",E15="",E15=0,F15=""),"",F15/E15)</x:f>
      </x:c>
      <x:c r="K15" s="42" t="str">
        <x:f>IF(OR(A15="",D15="",D15=0,G15=""),"",G15/D15)</x:f>
      </x:c>
      <x:c r="L15" s="42" t="str">
        <x:f>IF(OR(A15="",G15="",G15=0,H15=""),"",H15/G15)</x:f>
      </x:c>
      <x:c r="M15" s="32"/>
      <x:c r="N15" s="32"/>
      <x:c r="O15" s="32"/>
      <x:c r="P15" s="4" t="str">
        <x:f>IF(A15="","",IF(COUNT(D15:H15)&lt;5,"Complete raw counts",IF(OR(MIN(D15:H15)&lt;0,E15&gt;D15,F15&gt;E15,G15&gt;F15,H15&gt;G15),"Check cohort / counts","Review maturity and confounders")))</x:f>
      </x:c>
    </x:row>
    <x:row r="16" ht="65" customHeight="1">
      <x:c r="A16" s="32"/>
      <x:c r="B16" s="36"/>
      <x:c r="C16" s="36"/>
      <x:c r="D16" s="34"/>
      <x:c r="E16" s="34"/>
      <x:c r="F16" s="34"/>
      <x:c r="G16" s="34"/>
      <x:c r="H16" s="34"/>
      <x:c r="I16" s="36"/>
      <x:c r="J16" s="42" t="str">
        <x:f>IF(OR(A16="",E16="",E16=0,F16=""),"",F16/E16)</x:f>
      </x:c>
      <x:c r="K16" s="42" t="str">
        <x:f>IF(OR(A16="",D16="",D16=0,G16=""),"",G16/D16)</x:f>
      </x:c>
      <x:c r="L16" s="42" t="str">
        <x:f>IF(OR(A16="",G16="",G16=0,H16=""),"",H16/G16)</x:f>
      </x:c>
      <x:c r="M16" s="32"/>
      <x:c r="N16" s="32"/>
      <x:c r="O16" s="32"/>
      <x:c r="P16" s="4" t="str">
        <x:f>IF(A16="","",IF(COUNT(D16:H16)&lt;5,"Complete raw counts",IF(OR(MIN(D16:H16)&lt;0,E16&gt;D16,F16&gt;E16,G16&gt;F16,H16&gt;G16),"Check cohort / counts","Review maturity and confounders")))</x:f>
      </x:c>
    </x:row>
    <x:row r="17" ht="65" customHeight="1">
      <x:c r="A17" s="32"/>
      <x:c r="B17" s="36"/>
      <x:c r="C17" s="36"/>
      <x:c r="D17" s="34"/>
      <x:c r="E17" s="34"/>
      <x:c r="F17" s="34"/>
      <x:c r="G17" s="34"/>
      <x:c r="H17" s="34"/>
      <x:c r="I17" s="36"/>
      <x:c r="J17" s="42" t="str">
        <x:f>IF(OR(A17="",E17="",E17=0,F17=""),"",F17/E17)</x:f>
      </x:c>
      <x:c r="K17" s="42" t="str">
        <x:f>IF(OR(A17="",D17="",D17=0,G17=""),"",G17/D17)</x:f>
      </x:c>
      <x:c r="L17" s="42" t="str">
        <x:f>IF(OR(A17="",G17="",G17=0,H17=""),"",H17/G17)</x:f>
      </x:c>
      <x:c r="M17" s="32"/>
      <x:c r="N17" s="32"/>
      <x:c r="O17" s="32"/>
      <x:c r="P17" s="4" t="str">
        <x:f>IF(A17="","",IF(COUNT(D17:H17)&lt;5,"Complete raw counts",IF(OR(MIN(D17:H17)&lt;0,E17&gt;D17,F17&gt;E17,G17&gt;F17,H17&gt;G17),"Check cohort / counts","Review maturity and confounders")))</x:f>
      </x:c>
    </x:row>
    <x:row r="18" ht="65" customHeight="1">
      <x:c r="A18" s="32"/>
      <x:c r="B18" s="36"/>
      <x:c r="C18" s="36"/>
      <x:c r="D18" s="34"/>
      <x:c r="E18" s="34"/>
      <x:c r="F18" s="34"/>
      <x:c r="G18" s="34"/>
      <x:c r="H18" s="34"/>
      <x:c r="I18" s="36"/>
      <x:c r="J18" s="42" t="str">
        <x:f>IF(OR(A18="",E18="",E18=0,F18=""),"",F18/E18)</x:f>
      </x:c>
      <x:c r="K18" s="42" t="str">
        <x:f>IF(OR(A18="",D18="",D18=0,G18=""),"",G18/D18)</x:f>
      </x:c>
      <x:c r="L18" s="42" t="str">
        <x:f>IF(OR(A18="",G18="",G18=0,H18=""),"",H18/G18)</x:f>
      </x:c>
      <x:c r="M18" s="32"/>
      <x:c r="N18" s="32"/>
      <x:c r="O18" s="32"/>
      <x:c r="P18" s="4" t="str">
        <x:f>IF(A18="","",IF(COUNT(D18:H18)&lt;5,"Complete raw counts",IF(OR(MIN(D18:H18)&lt;0,E18&gt;D18,F18&gt;E18,G18&gt;F18,H18&gt;G18),"Check cohort / counts","Review maturity and confounders")))</x:f>
      </x:c>
    </x:row>
    <x:row r="19" ht="65" customHeight="1">
      <x:c r="A19" s="32"/>
      <x:c r="B19" s="36"/>
      <x:c r="C19" s="36"/>
      <x:c r="D19" s="34"/>
      <x:c r="E19" s="34"/>
      <x:c r="F19" s="34"/>
      <x:c r="G19" s="34"/>
      <x:c r="H19" s="34"/>
      <x:c r="I19" s="36"/>
      <x:c r="J19" s="42" t="str">
        <x:f>IF(OR(A19="",E19="",E19=0,F19=""),"",F19/E19)</x:f>
      </x:c>
      <x:c r="K19" s="42" t="str">
        <x:f>IF(OR(A19="",D19="",D19=0,G19=""),"",G19/D19)</x:f>
      </x:c>
      <x:c r="L19" s="42" t="str">
        <x:f>IF(OR(A19="",G19="",G19=0,H19=""),"",H19/G19)</x:f>
      </x:c>
      <x:c r="M19" s="32"/>
      <x:c r="N19" s="32"/>
      <x:c r="O19" s="32"/>
      <x:c r="P19" s="4" t="str">
        <x:f>IF(A19="","",IF(COUNT(D19:H19)&lt;5,"Complete raw counts",IF(OR(MIN(D19:H19)&lt;0,E19&gt;D19,F19&gt;E19,G19&gt;F19,H19&gt;G19),"Check cohort / counts","Review maturity and confounders")))</x:f>
      </x:c>
    </x:row>
    <x:row r="20" ht="65" customHeight="1">
      <x:c r="A20" s="32"/>
      <x:c r="B20" s="36"/>
      <x:c r="C20" s="36"/>
      <x:c r="D20" s="34"/>
      <x:c r="E20" s="34"/>
      <x:c r="F20" s="34"/>
      <x:c r="G20" s="34"/>
      <x:c r="H20" s="34"/>
      <x:c r="I20" s="36"/>
      <x:c r="J20" s="42" t="str">
        <x:f>IF(OR(A20="",E20="",E20=0,F20=""),"",F20/E20)</x:f>
      </x:c>
      <x:c r="K20" s="42" t="str">
        <x:f>IF(OR(A20="",D20="",D20=0,G20=""),"",G20/D20)</x:f>
      </x:c>
      <x:c r="L20" s="42" t="str">
        <x:f>IF(OR(A20="",G20="",G20=0,H20=""),"",H20/G20)</x:f>
      </x:c>
      <x:c r="M20" s="32"/>
      <x:c r="N20" s="32"/>
      <x:c r="O20" s="32"/>
      <x:c r="P20" s="4" t="str">
        <x:f>IF(A20="","",IF(COUNT(D20:H20)&lt;5,"Complete raw counts",IF(OR(MIN(D20:H20)&lt;0,E20&gt;D20,F20&gt;E20,G20&gt;F20,H20&gt;G20),"Check cohort / counts","Review maturity and confounders")))</x:f>
      </x:c>
    </x:row>
    <x:row r="21" ht="65" customHeight="1">
      <x:c r="A21" s="32"/>
      <x:c r="B21" s="36"/>
      <x:c r="C21" s="36"/>
      <x:c r="D21" s="34"/>
      <x:c r="E21" s="34"/>
      <x:c r="F21" s="34"/>
      <x:c r="G21" s="34"/>
      <x:c r="H21" s="34"/>
      <x:c r="I21" s="36"/>
      <x:c r="J21" s="42" t="str">
        <x:f>IF(OR(A21="",E21="",E21=0,F21=""),"",F21/E21)</x:f>
      </x:c>
      <x:c r="K21" s="42" t="str">
        <x:f>IF(OR(A21="",D21="",D21=0,G21=""),"",G21/D21)</x:f>
      </x:c>
      <x:c r="L21" s="42" t="str">
        <x:f>IF(OR(A21="",G21="",G21=0,H21=""),"",H21/G21)</x:f>
      </x:c>
      <x:c r="M21" s="32"/>
      <x:c r="N21" s="32"/>
      <x:c r="O21" s="32"/>
      <x:c r="P21" s="4" t="str">
        <x:f>IF(A21="","",IF(COUNT(D21:H21)&lt;5,"Complete raw counts",IF(OR(MIN(D21:H21)&lt;0,E21&gt;D21,F21&gt;E21,G21&gt;F21,H21&gt;G21),"Check cohort / counts","Review maturity and confounders")))</x:f>
      </x:c>
    </x:row>
    <x:row r="22" ht="65" customHeight="1">
      <x:c r="A22" s="32"/>
      <x:c r="B22" s="36"/>
      <x:c r="C22" s="36"/>
      <x:c r="D22" s="34"/>
      <x:c r="E22" s="34"/>
      <x:c r="F22" s="34"/>
      <x:c r="G22" s="34"/>
      <x:c r="H22" s="34"/>
      <x:c r="I22" s="36"/>
      <x:c r="J22" s="42" t="str">
        <x:f>IF(OR(A22="",E22="",E22=0,F22=""),"",F22/E22)</x:f>
      </x:c>
      <x:c r="K22" s="42" t="str">
        <x:f>IF(OR(A22="",D22="",D22=0,G22=""),"",G22/D22)</x:f>
      </x:c>
      <x:c r="L22" s="42" t="str">
        <x:f>IF(OR(A22="",G22="",G22=0,H22=""),"",H22/G22)</x:f>
      </x:c>
      <x:c r="M22" s="32"/>
      <x:c r="N22" s="32"/>
      <x:c r="O22" s="32"/>
      <x:c r="P22" s="4" t="str">
        <x:f>IF(A22="","",IF(COUNT(D22:H22)&lt;5,"Complete raw counts",IF(OR(MIN(D22:H22)&lt;0,E22&gt;D22,F22&gt;E22,G22&gt;F22,H22&gt;G22),"Check cohort / counts","Review maturity and confounders")))</x:f>
      </x:c>
    </x:row>
    <x:row r="23" ht="65" customHeight="1">
      <x:c r="A23" s="32"/>
      <x:c r="B23" s="36"/>
      <x:c r="C23" s="36"/>
      <x:c r="D23" s="34"/>
      <x:c r="E23" s="34"/>
      <x:c r="F23" s="34"/>
      <x:c r="G23" s="34"/>
      <x:c r="H23" s="34"/>
      <x:c r="I23" s="36"/>
      <x:c r="J23" s="42" t="str">
        <x:f>IF(OR(A23="",E23="",E23=0,F23=""),"",F23/E23)</x:f>
      </x:c>
      <x:c r="K23" s="42" t="str">
        <x:f>IF(OR(A23="",D23="",D23=0,G23=""),"",G23/D23)</x:f>
      </x:c>
      <x:c r="L23" s="42" t="str">
        <x:f>IF(OR(A23="",G23="",G23=0,H23=""),"",H23/G23)</x:f>
      </x:c>
      <x:c r="M23" s="32"/>
      <x:c r="N23" s="32"/>
      <x:c r="O23" s="32"/>
      <x:c r="P23" s="4" t="str">
        <x:f>IF(A23="","",IF(COUNT(D23:H23)&lt;5,"Complete raw counts",IF(OR(MIN(D23:H23)&lt;0,E23&gt;D23,F23&gt;E23,G23&gt;F23,H23&gt;G23),"Check cohort / counts","Review maturity and confounders")))</x:f>
      </x:c>
    </x:row>
    <x:row r="24" ht="65" customHeight="1">
      <x:c r="A24" s="32"/>
      <x:c r="B24" s="36"/>
      <x:c r="C24" s="36"/>
      <x:c r="D24" s="34"/>
      <x:c r="E24" s="34"/>
      <x:c r="F24" s="34"/>
      <x:c r="G24" s="34"/>
      <x:c r="H24" s="34"/>
      <x:c r="I24" s="36"/>
      <x:c r="J24" s="42" t="str">
        <x:f>IF(OR(A24="",E24="",E24=0,F24=""),"",F24/E24)</x:f>
      </x:c>
      <x:c r="K24" s="42" t="str">
        <x:f>IF(OR(A24="",D24="",D24=0,G24=""),"",G24/D24)</x:f>
      </x:c>
      <x:c r="L24" s="42" t="str">
        <x:f>IF(OR(A24="",G24="",G24=0,H24=""),"",H24/G24)</x:f>
      </x:c>
      <x:c r="M24" s="32"/>
      <x:c r="N24" s="32"/>
      <x:c r="O24" s="32"/>
      <x:c r="P24" s="4" t="str">
        <x:f>IF(A24="","",IF(COUNT(D24:H24)&lt;5,"Complete raw counts",IF(OR(MIN(D24:H24)&lt;0,E24&gt;D24,F24&gt;E24,G24&gt;F24,H24&gt;G24),"Check cohort / counts","Review maturity and confounders")))</x:f>
      </x:c>
    </x:row>
    <x:row r="25" ht="65" customHeight="1">
      <x:c r="A25" s="32"/>
      <x:c r="B25" s="36"/>
      <x:c r="C25" s="36"/>
      <x:c r="D25" s="34"/>
      <x:c r="E25" s="34"/>
      <x:c r="F25" s="34"/>
      <x:c r="G25" s="34"/>
      <x:c r="H25" s="34"/>
      <x:c r="I25" s="36"/>
      <x:c r="J25" s="42" t="str">
        <x:f>IF(OR(A25="",E25="",E25=0,F25=""),"",F25/E25)</x:f>
      </x:c>
      <x:c r="K25" s="42" t="str">
        <x:f>IF(OR(A25="",D25="",D25=0,G25=""),"",G25/D25)</x:f>
      </x:c>
      <x:c r="L25" s="42" t="str">
        <x:f>IF(OR(A25="",G25="",G25=0,H25=""),"",H25/G25)</x:f>
      </x:c>
      <x:c r="M25" s="32"/>
      <x:c r="N25" s="32"/>
      <x:c r="O25" s="32"/>
      <x:c r="P25" s="4" t="str">
        <x:f>IF(A25="","",IF(COUNT(D25:H25)&lt;5,"Complete raw counts",IF(OR(MIN(D25:H25)&lt;0,E25&gt;D25,F25&gt;E25,G25&gt;F25,H25&gt;G25),"Check cohort / counts","Review maturity and confounders")))</x:f>
      </x:c>
    </x:row>
    <x:row r="26" ht="65" customHeight="1">
      <x:c r="A26" s="32"/>
      <x:c r="B26" s="36"/>
      <x:c r="C26" s="36"/>
      <x:c r="D26" s="34"/>
      <x:c r="E26" s="34"/>
      <x:c r="F26" s="34"/>
      <x:c r="G26" s="34"/>
      <x:c r="H26" s="34"/>
      <x:c r="I26" s="36"/>
      <x:c r="J26" s="42" t="str">
        <x:f>IF(OR(A26="",E26="",E26=0,F26=""),"",F26/E26)</x:f>
      </x:c>
      <x:c r="K26" s="42" t="str">
        <x:f>IF(OR(A26="",D26="",D26=0,G26=""),"",G26/D26)</x:f>
      </x:c>
      <x:c r="L26" s="42" t="str">
        <x:f>IF(OR(A26="",G26="",G26=0,H26=""),"",H26/G26)</x:f>
      </x:c>
      <x:c r="M26" s="32"/>
      <x:c r="N26" s="32"/>
      <x:c r="O26" s="32"/>
      <x:c r="P26" s="4" t="str">
        <x:f>IF(A26="","",IF(COUNT(D26:H26)&lt;5,"Complete raw counts",IF(OR(MIN(D26:H26)&lt;0,E26&gt;D26,F26&gt;E26,G26&gt;F26,H26&gt;G26),"Check cohort / counts","Review maturity and confounders")))</x:f>
      </x:c>
    </x:row>
    <x:row r="27" ht="25" customHeight="1">
      <x:c r="A27" s="4"/>
      <x:c r="B27" s="4"/>
      <x:c r="C27" s="4"/>
      <x:c r="D27" s="4"/>
      <x:c r="E27" s="4"/>
      <x:c r="F27" s="4"/>
      <x:c r="G27" s="4"/>
      <x:c r="H27" s="4"/>
      <x:c r="I27" s="4"/>
      <x:c r="J27" s="4"/>
      <x:c r="K27" s="4"/>
      <x:c r="L27" s="4"/>
      <x:c r="M27" s="4"/>
      <x:c r="N27" s="4"/>
      <x:c r="O27" s="4"/>
      <x:c r="P27" s="4"/>
    </x:row>
    <x:row r="28" ht="25" customHeight="1">
      <x:c r="A28" s="4"/>
      <x:c r="B28" s="4"/>
      <x:c r="C28" s="4"/>
      <x:c r="D28" s="4"/>
      <x:c r="E28" s="4"/>
      <x:c r="F28" s="4"/>
      <x:c r="G28" s="4"/>
      <x:c r="H28" s="4"/>
      <x:c r="I28" s="4"/>
      <x:c r="J28" s="4"/>
      <x:c r="K28" s="4"/>
      <x:c r="L28" s="4"/>
      <x:c r="M28" s="4"/>
      <x:c r="N28" s="4"/>
      <x:c r="O28" s="4"/>
      <x:c r="P28" s="4"/>
    </x:row>
    <x:row r="29" ht="30" customHeight="1">
      <x:c r="A29" s="18" t="str">
        <x:v>DENOMINATORS &amp; LIMITS</x:v>
      </x:c>
      <x:c r="B29" s="18"/>
      <x:c r="C29" s="18"/>
      <x:c r="D29" s="18"/>
      <x:c r="E29" s="18"/>
      <x:c r="F29" s="18"/>
      <x:c r="G29" s="18"/>
      <x:c r="H29" s="18"/>
      <x:c r="I29" s="18"/>
      <x:c r="J29" s="18"/>
      <x:c r="K29" s="18"/>
      <x:c r="L29" s="18"/>
      <x:c r="M29" s="18"/>
      <x:c r="N29" s="18"/>
      <x:c r="O29" s="18"/>
      <x:c r="P29" s="18"/>
    </x:row>
    <x:row r="30" ht="25" customHeight="1">
      <x:c r="A30" s="4"/>
      <x:c r="B30" s="4"/>
      <x:c r="C30" s="4"/>
      <x:c r="D30" s="4"/>
      <x:c r="E30" s="4"/>
      <x:c r="F30" s="4"/>
      <x:c r="G30" s="4"/>
      <x:c r="H30" s="4"/>
      <x:c r="I30" s="4"/>
      <x:c r="J30" s="4"/>
      <x:c r="K30" s="4"/>
      <x:c r="L30" s="4"/>
      <x:c r="M30" s="4"/>
      <x:c r="N30" s="4"/>
      <x:c r="O30" s="4"/>
      <x:c r="P30" s="4"/>
    </x:row>
    <x:row r="31" ht="25" customHeight="1">
      <x:c r="A31" s="4" t="str">
        <x:v>This worksheet assumes a nested, deduplicated account funnel: attempted → held → sales accepted → opportunity → won. Do not paste meeting or contact totals. Use mature cohorts and equal observation windows before comparing wins or retention. If your stages are not nested, revise the model rather than forcing counts to fit. Small samples are directional; execution, offer quality, deliverability, selection, and sales follow-up can confound apparent ICP differences. Missing counts are not zero. Customer outcome notes should cover time to value, direct delivery contribution, retention/repeat purchase, and support burden where applicable.</x:v>
      </x:c>
      <x:c r="B31" s="4"/>
      <x:c r="C31" s="4"/>
      <x:c r="D31" s="4"/>
      <x:c r="E31" s="4"/>
      <x:c r="F31" s="4"/>
      <x:c r="G31" s="4"/>
      <x:c r="H31" s="4"/>
      <x:c r="I31" s="4"/>
      <x:c r="J31" s="4"/>
      <x:c r="K31" s="4"/>
      <x:c r="L31" s="4"/>
      <x:c r="M31" s="4"/>
      <x:c r="N31" s="4"/>
      <x:c r="O31" s="4"/>
      <x:c r="P31" s="4"/>
    </x:row>
    <x:row r="32" ht="25" customHeight="1">
      <x:c r="A32" s="4"/>
      <x:c r="B32" s="4"/>
      <x:c r="C32" s="4"/>
      <x:c r="D32" s="4"/>
      <x:c r="E32" s="4"/>
      <x:c r="F32" s="4"/>
      <x:c r="G32" s="4"/>
      <x:c r="H32" s="4"/>
      <x:c r="I32" s="4"/>
      <x:c r="J32" s="4"/>
      <x:c r="K32" s="4"/>
      <x:c r="L32" s="4"/>
      <x:c r="M32" s="4"/>
      <x:c r="N32" s="4"/>
      <x:c r="O32" s="4"/>
      <x:c r="P32" s="4"/>
    </x:row>
    <x:row r="33" ht="25" customHeight="1">
      <x:c r="A33" s="4"/>
      <x:c r="B33" s="4"/>
      <x:c r="C33" s="4"/>
      <x:c r="D33" s="4"/>
      <x:c r="E33" s="4"/>
      <x:c r="F33" s="4"/>
      <x:c r="G33" s="4"/>
      <x:c r="H33" s="4"/>
      <x:c r="I33" s="4"/>
      <x:c r="J33" s="4"/>
      <x:c r="K33" s="4"/>
      <x:c r="L33" s="4"/>
      <x:c r="M33" s="4"/>
      <x:c r="N33" s="4"/>
      <x:c r="O33" s="4"/>
      <x:c r="P33" s="4"/>
    </x:row>
    <x:row r="34" ht="25" customHeight="1">
      <x:c r="A34" s="4"/>
      <x:c r="B34" s="4"/>
      <x:c r="C34" s="4"/>
      <x:c r="D34" s="4"/>
      <x:c r="E34" s="4"/>
      <x:c r="F34" s="4"/>
      <x:c r="G34" s="4"/>
      <x:c r="H34" s="4"/>
      <x:c r="I34" s="4"/>
      <x:c r="J34" s="4"/>
      <x:c r="K34" s="4"/>
      <x:c r="L34" s="4"/>
      <x:c r="M34" s="4"/>
      <x:c r="N34" s="4"/>
      <x:c r="O34" s="4"/>
      <x:c r="P34" s="4"/>
    </x:row>
    <x:row r="35" ht="25" customHeight="1">
      <x:c r="A35" s="4"/>
      <x:c r="B35" s="4"/>
      <x:c r="C35" s="4"/>
      <x:c r="D35" s="4"/>
      <x:c r="E35" s="4"/>
      <x:c r="F35" s="4"/>
      <x:c r="G35" s="4"/>
      <x:c r="H35" s="4"/>
      <x:c r="I35" s="4"/>
      <x:c r="J35" s="4"/>
      <x:c r="K35" s="4"/>
      <x:c r="L35" s="4"/>
      <x:c r="M35" s="4"/>
      <x:c r="N35" s="4"/>
      <x:c r="O35" s="4"/>
      <x:c r="P35" s="4"/>
    </x:row>
    <x:row r="36" ht="25" customHeight="1">
      <x:c r="A36" s="4"/>
      <x:c r="B36" s="4"/>
      <x:c r="C36" s="4"/>
      <x:c r="D36" s="4"/>
      <x:c r="E36" s="4"/>
      <x:c r="F36" s="4"/>
      <x:c r="G36" s="4"/>
      <x:c r="H36" s="4"/>
      <x:c r="I36" s="4"/>
      <x:c r="J36" s="4"/>
      <x:c r="K36" s="4"/>
      <x:c r="L36" s="4"/>
      <x:c r="M36" s="4"/>
      <x:c r="N36" s="4"/>
      <x:c r="O36" s="4"/>
      <x:c r="P36" s="4"/>
    </x:row>
    <x:row r="37" ht="25" customHeight="1">
      <x:c r="A37" s="4"/>
      <x:c r="B37" s="4"/>
      <x:c r="C37" s="4"/>
      <x:c r="D37" s="4"/>
      <x:c r="E37" s="4"/>
      <x:c r="F37" s="4"/>
      <x:c r="G37" s="4"/>
      <x:c r="H37" s="4"/>
      <x:c r="I37" s="4"/>
      <x:c r="J37" s="4"/>
      <x:c r="K37" s="4"/>
      <x:c r="L37" s="4"/>
      <x:c r="M37" s="4"/>
      <x:c r="N37" s="4"/>
      <x:c r="O37" s="4"/>
      <x:c r="P37" s="4"/>
    </x:row>
    <x:row r="38" ht="25" customHeight="1">
      <x:c r="A38" s="4"/>
      <x:c r="B38" s="4"/>
      <x:c r="C38" s="4"/>
      <x:c r="D38" s="4"/>
      <x:c r="E38" s="4"/>
      <x:c r="F38" s="4"/>
      <x:c r="G38" s="4"/>
      <x:c r="H38" s="4"/>
      <x:c r="I38" s="4"/>
      <x:c r="J38" s="4"/>
      <x:c r="K38" s="4"/>
      <x:c r="L38" s="4"/>
      <x:c r="M38" s="4"/>
      <x:c r="N38" s="4"/>
      <x:c r="O38" s="4"/>
      <x:c r="P38" s="4"/>
    </x:row>
  </x:sheetData>
  <x:mergeCells>
    <x:mergeCell ref="A1:P2"/>
    <x:mergeCell ref="A3:P4"/>
    <x:mergeCell ref="A29:P29"/>
    <x:mergeCell ref="A31:P34"/>
  </x:mergeCells>
  <x:pageMargins left="0.7" right="0.7" top="0.75" bottom="0.75" header="0.3" footer="0.3"/>
</x:worksheet>
</file>

<file path=xl/worksheets/sheet9.xml><?xml version="1.0" encoding="utf-8"?>
<x:worksheet xmlns:x="http://schemas.openxmlformats.org/spreadsheetml/2006/main">
  <x:sheetFormatPr defaultRowHeight="15"/>
  <x:cols>
    <x:col min="1" max="1" width="31" hidden="0" customWidth="1"/>
    <x:col min="2" max="2" width="42" hidden="0" customWidth="1"/>
    <x:col min="3" max="3" width="42" hidden="0" customWidth="1"/>
    <x:col min="4" max="4" width="42" hidden="0" customWidth="1"/>
    <x:col min="5" max="5" width="42" hidden="0" customWidth="1"/>
    <x:col min="6" max="6" width="42" hidden="0" customWidth="1"/>
  </x:cols>
  <x:sheetData>
    <x:row r="1" ht="23" customHeight="1">
      <x:c r="A1" s="10" t="str">
        <x:v>Five illustrative customer profiles</x:v>
      </x:c>
      <x:c r="B1" s="10"/>
      <x:c r="C1" s="10"/>
      <x:c r="D1" s="10"/>
      <x:c r="E1" s="10"/>
      <x:c r="F1" s="10"/>
    </x:row>
    <x:row r="2" ht="23" customHeight="1">
      <x:c r="A2" s="10"/>
      <x:c r="B2" s="10"/>
      <x:c r="C2" s="10"/>
      <x:c r="D2" s="10"/>
      <x:c r="E2" s="10"/>
      <x:c r="F2" s="10"/>
    </x:row>
    <x:row r="3" ht="23" customHeight="1">
      <x:c r="A3" s="14" t="str">
        <x:v>The seller is shown first; the target customer organization is second. All ranges and conditions are hypotheses, not client evidence.</x:v>
      </x:c>
      <x:c r="B3" s="14"/>
      <x:c r="C3" s="14"/>
      <x:c r="D3" s="14"/>
      <x:c r="E3" s="14"/>
      <x:c r="F3" s="14"/>
    </x:row>
    <x:row r="4" ht="23" customHeight="1">
      <x:c r="A4" s="14"/>
      <x:c r="B4" s="14"/>
      <x:c r="C4" s="14"/>
      <x:c r="D4" s="14"/>
      <x:c r="E4" s="14"/>
      <x:c r="F4" s="14"/>
    </x:row>
    <x:row r="5" ht="25" customHeight="1">
      <x:c r="A5" s="4"/>
      <x:c r="B5" s="4"/>
      <x:c r="C5" s="4"/>
      <x:c r="D5" s="4"/>
      <x:c r="E5" s="4"/>
      <x:c r="F5" s="4"/>
    </x:row>
    <x:row r="6" ht="36" customHeight="1">
      <x:c r="A6" s="27" t="str">
        <x:v>Seller → target</x:v>
      </x:c>
      <x:c r="B6" s="27" t="str">
        <x:v>Account definition</x:v>
      </x:c>
      <x:c r="C6" s="27" t="str">
        <x:v>Problem / job</x:v>
      </x:c>
      <x:c r="D6" s="27" t="str">
        <x:v>Buying roles</x:v>
      </x:c>
      <x:c r="E6" s="27" t="str">
        <x:v>Fit gates / exclusions</x:v>
      </x:c>
      <x:c r="F6" s="27" t="str">
        <x:v>Timing / questions</x:v>
      </x:c>
    </x:row>
    <x:row r="7" ht="215" customHeight="1">
      <x:c r="A7" s="4" t="str">
        <x:v>Outbound agency → marketing agencies</x:v>
      </x:c>
      <x:c r="B7" s="4" t="str">
        <x:v>B2B marketing agencies
Marketing agencies with a defined B2B service specialization
United States operating market; confirm where buyers and sales teams sit.
Illustrative employees: 10–50</x:v>
      </x:c>
      <x:c r="C7" s="4" t="str">
        <x:v>The founder still sources most new business and the agency lacks a repeatable path to relevant sales conversations.
Delivery: Defined offer, usable proof, reachable B2B buyers, client delivery capacity, and a person available to run discovery and close.</x:v>
      </x:c>
      <x:c r="D7" s="4" t="str">
        <x:v>Entry: Founder; managing director; head of growth
Owner: Founder or head of sales
Budget: Founder / managing director; confirm approval authority
Evaluator: Sales owner and client delivery lead</x:v>
      </x:c>
      <x:c r="E7" s="4" t="str">
        <x:v>Must have: A genuine B2B offer, identifiable buyers, realistic economics, delivery capacity, and an accountable sales owner.
Exclude: B2C-only acquisition needs, no viable offer, or expectations of guaranteed closed revenue.</x:v>
      </x:c>
      <x:c r="F7" s="4" t="str">
        <x:v>A recent sales hire or launch of a defined B2B service offer; none should be assumed for an individual company.
What is changing in your sales plan, and is adding external prospecting being considered?</x:v>
      </x:c>
    </x:row>
    <x:row r="8" ht="215" customHeight="1">
      <x:c r="A8" s="4" t="str">
        <x:v>AP software → multi-entity businesses</x:v>
      </x:c>
      <x:c r="B8" s="4" t="str">
        <x:v>Multi-entity service businesses
Professional and business services with several operating entities
Only jurisdictions and operating entities the product can support.
Illustrative employees: 100–500</x:v>
      </x:c>
      <x:c r="C8" s="4" t="str">
        <x:v>Finance coordinates invoice approvals across several entities with inconsistent visibility.
Delivery: Supported ERP, required integrations, usable invoice data, and an internal implementation owner.</x:v>
      </x:c>
      <x:c r="D8" s="4" t="str">
        <x:v>Entry: Financial controller; head of accounts payable
Owner: Accounts payable lead
Budget: CFO or finance director; verify purchase authority
Evaluator: IT / systems owner and finance operations</x:v>
      </x:c>
      <x:c r="E8" s="4" t="str">
        <x:v>Must have: A relevant invoice-approval workflow, supported systems, and a viable implementation path.
Exclude: An unsupported integration or control requirement that the product cannot meet.</x:v>
      </x:c>
      <x:c r="F8" s="4" t="str">
        <x:v>ERP change, acquisition, or finance-transformation project with a verifiable announcement or buyer confirmation.
Is AP workflow in scope for the project, and who owns the decision and implementation schedule?</x:v>
      </x:c>
    </x:row>
    <x:row r="9" ht="215" customHeight="1">
      <x:c r="A9" s="4" t="str">
        <x:v>Precision manufacturer → industrial OEMs</x:v>
      </x:c>
      <x:c r="B9" s="4" t="str">
        <x:v>Midmarket industrial OEMs
Industrial equipment manufacturers purchasing machined components
Delivery locations and trade lanes the supplier can reliably serve.
Illustrative employees: 50–500</x:v>
      </x:c>
      <x:c r="C9" s="4" t="str">
        <x:v>The OEM needs a qualified source for specified machined parts or wants to reduce a documented supplier constraint.
Delivery: Required material, tolerance, capacity, certification, inspection, and lead-time requirements are all supportable.</x:v>
      </x:c>
      <x:c r="D9" s="4" t="str">
        <x:v>Entry: Sourcing manager; commodity manager; procurement manager
Owner: Sourcing and production engineering
Budget: Procurement director or business-unit approver; verify limits
Evaluator: Engineering and supplier quality</x:v>
      </x:c>
      <x:c r="E9" s="4" t="str">
        <x:v>Must have: Supportable specifications, viable economics, capacity, and serviceable delivery requirements.
Exclude: Mandatory certification, material, tolerance, or lead time the supplier cannot meet.</x:v>
      </x:c>
      <x:c r="F9" s="4" t="str">
        <x:v>A new product program, supplier tender, or confirmed second-source project.
Is the supplier qualification window open, and when are samples and production required?</x:v>
      </x:c>
    </x:row>
    <x:row r="10" ht="215" customHeight="1">
      <x:c r="A10" s="4" t="str">
        <x:v>Accounting firm → B2B service businesses</x:v>
      </x:c>
      <x:c r="B10" s="4" t="str">
        <x:v>Established B2B service businesses
B2B service firms with recurring financial management needs
Locations where the firm has the necessary professional and delivery capability.
Illustrative employees: 20–100</x:v>
      </x:c>
      <x:c r="C10" s="4" t="str">
        <x:v>Leadership has bookkeeping but lacks reliable management reporting and forward cash visibility.
Delivery: Timely financial data, a cooperative internal owner, a compatible system, and service scope the firm can deliver.</x:v>
      </x:c>
      <x:c r="D10" s="4" t="str">
        <x:v>Entry: Founder; managing director; finance manager
Owner: Founder or finance manager
Budget: Founder / managing director; verify
Evaluator: Internal accountant or finance lead</x:v>
      </x:c>
      <x:c r="E10" s="4" t="str">
        <x:v>Must have: Recurring need, serviceable scope, willingness to provide data, and workable commercial terms.
Exclude: Statutory, audit, jurisdictional, or specialist work outside the firm’s permitted capability.</x:v>
      </x:c>
      <x:c r="F10" s="4" t="str">
        <x:v>A verified expansion, acquisition, finance departure, or new management-reporting requirement.
When does the new reporting requirement begin, and who is responsible for putting it in place?</x:v>
      </x:c>
    </x:row>
    <x:row r="11" ht="215" customHeight="1">
      <x:c r="A11" s="4" t="str">
        <x:v>Customs broker → repeat industrial importers</x:v>
      </x:c>
      <x:c r="B11" s="4" t="str">
        <x:v>Repeat industrial importers
Industrial businesses importing inputs or equipment
Use the actual ports and operating locations the broker can serve.</x:v>
      </x:c>
      <x:c r="C11" s="4" t="str">
        <x:v>The importer needs dependable coordination for a recurring shipment pattern or a new import lane.
Delivery: Cargo category, customs process, port coverage, licenses, and operating capacity are within actual capability.</x:v>
      </x:c>
      <x:c r="D11" s="4" t="str">
        <x:v>Entry: Import manager; logistics head; supply-chain manager
Owner: Imports and logistics team
Budget: Logistics director, procurement head, or business owner; verify
Evaluator: Operations and finance</x:v>
      </x:c>
      <x:c r="E11" s="4" t="str">
        <x:v>Must have: Relevant shipment activity, serviceable cargo/port scope, and an agreed commercial and operational fit.
Exclude: Unsupported cargo, process, location, or requirements outside licensed capability.</x:v>
      </x:c>
      <x:c r="F11" s="4" t="str">
        <x:v>A confirmed new sourcing lane, facility, recurring import program, or supplier review.
Is a provider review planned, and which shipments or milestones would it cover?</x:v>
      </x:c>
    </x:row>
    <x:row r="12" ht="25" customHeight="1">
      <x:c r="A12" s="4"/>
      <x:c r="B12" s="4"/>
      <x:c r="C12" s="4"/>
      <x:c r="D12" s="4"/>
      <x:c r="E12" s="4"/>
      <x:c r="F12" s="4"/>
    </x:row>
    <x:row r="13" ht="25" customHeight="1">
      <x:c r="A13" s="4"/>
      <x:c r="B13" s="4"/>
      <x:c r="C13" s="4"/>
      <x:c r="D13" s="4"/>
      <x:c r="E13" s="4"/>
      <x:c r="F13" s="4"/>
    </x:row>
    <x:row r="14" ht="30" customHeight="1">
      <x:c r="A14" s="18" t="str">
        <x:v>DO NOT COPY EXAMPLE BOUNDARIES INTO A LIVE CAMPAIGN WITHOUT TESTING</x:v>
      </x:c>
      <x:c r="B14" s="18"/>
      <x:c r="C14" s="18"/>
      <x:c r="D14" s="18"/>
      <x:c r="E14" s="18"/>
      <x:c r="F14" s="18"/>
    </x:row>
    <x:row r="15" ht="25" customHeight="1">
      <x:c r="A15" s="4"/>
      <x:c r="B15" s="4"/>
      <x:c r="C15" s="4"/>
      <x:c r="D15" s="4"/>
      <x:c r="E15" s="4"/>
      <x:c r="F15" s="4"/>
    </x:row>
    <x:row r="16" ht="25" customHeight="1">
      <x:c r="A16" s="4" t="str">
        <x:v>These examples demonstrate structure and judgment. They do not assert that all organizations in the segment have the described problem or are ready to buy. Replace numerical boundaries, geography, operating requirements, and commercial terms with your own evidence. The interactive builder includes the full editable version of each example.</x:v>
      </x:c>
      <x:c r="B16" s="4"/>
      <x:c r="C16" s="4"/>
      <x:c r="D16" s="4"/>
      <x:c r="E16" s="4"/>
      <x:c r="F16" s="4"/>
    </x:row>
    <x:row r="17" ht="25" customHeight="1">
      <x:c r="A17" s="4"/>
      <x:c r="B17" s="4"/>
      <x:c r="C17" s="4"/>
      <x:c r="D17" s="4"/>
      <x:c r="E17" s="4"/>
      <x:c r="F17" s="4"/>
    </x:row>
    <x:row r="18" ht="25" customHeight="1">
      <x:c r="A18" s="4"/>
      <x:c r="B18" s="4"/>
      <x:c r="C18" s="4"/>
      <x:c r="D18" s="4"/>
      <x:c r="E18" s="4"/>
      <x:c r="F18" s="4"/>
    </x:row>
    <x:row r="19" ht="25" customHeight="1">
      <x:c r="A19" s="4"/>
      <x:c r="B19" s="4"/>
      <x:c r="C19" s="4"/>
      <x:c r="D19" s="4"/>
      <x:c r="E19" s="4"/>
      <x:c r="F19" s="4"/>
    </x:row>
    <x:row r="20" ht="25" customHeight="1">
      <x:c r="A20" s="4"/>
      <x:c r="B20" s="4"/>
      <x:c r="C20" s="4"/>
      <x:c r="D20" s="4"/>
      <x:c r="E20" s="4"/>
      <x:c r="F20" s="4"/>
    </x:row>
    <x:row r="21" ht="25" customHeight="1">
      <x:c r="A21" s="4"/>
      <x:c r="B21" s="4"/>
      <x:c r="C21" s="4"/>
      <x:c r="D21" s="4"/>
      <x:c r="E21" s="4"/>
      <x:c r="F21" s="4"/>
    </x:row>
    <x:row r="22" ht="25" customHeight="1">
      <x:c r="A22" s="4"/>
      <x:c r="B22" s="4"/>
      <x:c r="C22" s="4"/>
      <x:c r="D22" s="4"/>
      <x:c r="E22" s="4"/>
      <x:c r="F22" s="4"/>
    </x:row>
    <x:row r="23" ht="25" customHeight="1">
      <x:c r="A23" s="4"/>
      <x:c r="B23" s="4"/>
      <x:c r="C23" s="4"/>
      <x:c r="D23" s="4"/>
      <x:c r="E23" s="4"/>
      <x:c r="F23" s="4"/>
    </x:row>
    <x:row r="24" ht="25" customHeight="1">
      <x:c r="A24" s="4"/>
      <x:c r="B24" s="4"/>
      <x:c r="C24" s="4"/>
      <x:c r="D24" s="4"/>
      <x:c r="E24" s="4"/>
      <x:c r="F24" s="4"/>
    </x:row>
    <x:row r="25" ht="25" customHeight="1">
      <x:c r="A25" s="4"/>
      <x:c r="B25" s="4"/>
      <x:c r="C25" s="4"/>
      <x:c r="D25" s="4"/>
      <x:c r="E25" s="4"/>
      <x:c r="F25" s="4"/>
    </x:row>
    <x:row r="26" ht="25" customHeight="1">
      <x:c r="A26" s="4"/>
      <x:c r="B26" s="4"/>
      <x:c r="C26" s="4"/>
      <x:c r="D26" s="4"/>
      <x:c r="E26" s="4"/>
      <x:c r="F26" s="4"/>
    </x:row>
    <x:row r="27" ht="25" customHeight="1">
      <x:c r="A27" s="4"/>
      <x:c r="B27" s="4"/>
      <x:c r="C27" s="4"/>
      <x:c r="D27" s="4"/>
      <x:c r="E27" s="4"/>
      <x:c r="F27" s="4"/>
    </x:row>
    <x:row r="28" ht="25" customHeight="1">
      <x:c r="A28" s="4"/>
      <x:c r="B28" s="4"/>
      <x:c r="C28" s="4"/>
      <x:c r="D28" s="4"/>
      <x:c r="E28" s="4"/>
      <x:c r="F28" s="4"/>
    </x:row>
    <x:row r="29" ht="25" customHeight="1">
      <x:c r="A29" s="4"/>
      <x:c r="B29" s="4"/>
      <x:c r="C29" s="4"/>
      <x:c r="D29" s="4"/>
      <x:c r="E29" s="4"/>
      <x:c r="F29" s="4"/>
    </x:row>
    <x:row r="30" ht="25" customHeight="1">
      <x:c r="A30" s="4"/>
      <x:c r="B30" s="4"/>
      <x:c r="C30" s="4"/>
      <x:c r="D30" s="4"/>
      <x:c r="E30" s="4"/>
      <x:c r="F30" s="4"/>
    </x:row>
    <x:row r="31" ht="25" customHeight="1">
      <x:c r="A31" s="4"/>
      <x:c r="B31" s="4"/>
      <x:c r="C31" s="4"/>
      <x:c r="D31" s="4"/>
      <x:c r="E31" s="4"/>
      <x:c r="F31" s="4"/>
    </x:row>
    <x:row r="32" ht="25" customHeight="1">
      <x:c r="A32" s="4"/>
      <x:c r="B32" s="4"/>
      <x:c r="C32" s="4"/>
      <x:c r="D32" s="4"/>
      <x:c r="E32" s="4"/>
      <x:c r="F32" s="4"/>
    </x:row>
    <x:row r="33" ht="25" customHeight="1">
      <x:c r="A33" s="4"/>
      <x:c r="B33" s="4"/>
      <x:c r="C33" s="4"/>
      <x:c r="D33" s="4"/>
      <x:c r="E33" s="4"/>
      <x:c r="F33" s="4"/>
    </x:row>
    <x:row r="34" ht="25" customHeight="1">
      <x:c r="A34" s="4"/>
      <x:c r="B34" s="4"/>
      <x:c r="C34" s="4"/>
      <x:c r="D34" s="4"/>
      <x:c r="E34" s="4"/>
      <x:c r="F34" s="4"/>
    </x:row>
    <x:row r="35" ht="25" customHeight="1">
      <x:c r="A35" s="4"/>
      <x:c r="B35" s="4"/>
      <x:c r="C35" s="4"/>
      <x:c r="D35" s="4"/>
      <x:c r="E35" s="4"/>
      <x:c r="F35" s="4"/>
    </x:row>
    <x:row r="36" ht="25" customHeight="1">
      <x:c r="A36" s="4"/>
      <x:c r="B36" s="4"/>
      <x:c r="C36" s="4"/>
      <x:c r="D36" s="4"/>
      <x:c r="E36" s="4"/>
      <x:c r="F36" s="4"/>
    </x:row>
    <x:row r="37" ht="25" customHeight="1">
      <x:c r="A37" s="4"/>
      <x:c r="B37" s="4"/>
      <x:c r="C37" s="4"/>
      <x:c r="D37" s="4"/>
      <x:c r="E37" s="4"/>
      <x:c r="F37" s="4"/>
    </x:row>
    <x:row r="38" ht="25" customHeight="1">
      <x:c r="A38" s="4"/>
      <x:c r="B38" s="4"/>
      <x:c r="C38" s="4"/>
      <x:c r="D38" s="4"/>
      <x:c r="E38" s="4"/>
      <x:c r="F38" s="4"/>
    </x:row>
    <x:row r="39" ht="25" customHeight="1">
      <x:c r="A39" s="4"/>
      <x:c r="B39" s="4"/>
      <x:c r="C39" s="4"/>
      <x:c r="D39" s="4"/>
      <x:c r="E39" s="4"/>
      <x:c r="F39" s="4"/>
    </x:row>
    <x:row r="40" ht="25" customHeight="1">
      <x:c r="A40" s="4"/>
      <x:c r="B40" s="4"/>
      <x:c r="C40" s="4"/>
      <x:c r="D40" s="4"/>
      <x:c r="E40" s="4"/>
      <x:c r="F40" s="4"/>
    </x:row>
  </x:sheetData>
  <x:mergeCells>
    <x:mergeCell ref="A1:F2"/>
    <x:mergeCell ref="A3:F4"/>
    <x:mergeCell ref="A14:F14"/>
    <x:mergeCell ref="A16:F19"/>
  </x:mergeCells>
  <x:pageMargins left="0.7" right="0.7" top="0.75" bottom="0.75" header="0.3" footer="0.3"/>
</x:worksheet>
</file>

<file path=xl/worksheets/sheet10.xml><?xml version="1.0" encoding="utf-8"?>
<x:worksheet xmlns:x="http://schemas.openxmlformats.org/spreadsheetml/2006/main">
  <x:sheetFormatPr defaultRowHeight="15"/>
  <x:cols>
    <x:col min="1" max="1" width="26" hidden="0" customWidth="1"/>
    <x:col min="2" max="2" width="38" hidden="0" customWidth="1"/>
    <x:col min="3" max="3" width="45" hidden="0" customWidth="1"/>
    <x:col min="4" max="4" width="43" hidden="0" customWidth="1"/>
    <x:col min="5" max="5" width="43" hidden="0" customWidth="1"/>
  </x:cols>
  <x:sheetData>
    <x:row r="1" ht="23" customHeight="1">
      <x:c r="A1" s="10" t="str">
        <x:v>Research &amp; source notes</x:v>
      </x:c>
      <x:c r="B1" s="10"/>
      <x:c r="C1" s="10"/>
      <x:c r="D1" s="10"/>
      <x:c r="E1" s="10"/>
    </x:row>
    <x:row r="2" ht="23" customHeight="1">
      <x:c r="A2" s="10"/>
      <x:c r="B2" s="10"/>
      <x:c r="C2" s="10"/>
      <x:c r="D2" s="10"/>
      <x:c r="E2" s="10"/>
    </x:row>
    <x:row r="3" ht="23" customHeight="1">
      <x:c r="A3" s="14" t="str">
        <x:v>Primary guidance reviewed on 23 September 2026. The custom worksheet, questions, weights, and routing are synthesis—not an externally validated model.</x:v>
      </x:c>
      <x:c r="B3" s="14"/>
      <x:c r="C3" s="14"/>
      <x:c r="D3" s="14"/>
      <x:c r="E3" s="14"/>
    </x:row>
    <x:row r="4" ht="23" customHeight="1">
      <x:c r="A4" s="14"/>
      <x:c r="B4" s="14"/>
      <x:c r="C4" s="14"/>
      <x:c r="D4" s="14"/>
      <x:c r="E4" s="14"/>
    </x:row>
    <x:row r="5" ht="25" customHeight="1">
      <x:c r="A5" s="4"/>
      <x:c r="B5" s="4"/>
      <x:c r="C5" s="4"/>
      <x:c r="D5" s="4"/>
      <x:c r="E5" s="4"/>
    </x:row>
    <x:row r="6" ht="36" customHeight="1">
      <x:c r="A6" s="27" t="str">
        <x:v>ID / publisher</x:v>
      </x:c>
      <x:c r="B6" s="27" t="str">
        <x:v>Source title</x:v>
      </x:c>
      <x:c r="C6" s="27" t="str">
        <x:v>Source URL</x:v>
      </x:c>
      <x:c r="D6" s="27" t="str">
        <x:v>Used for</x:v>
      </x:c>
      <x:c r="E6" s="27" t="str">
        <x:v>Limits / cautions</x:v>
      </x:c>
    </x:row>
    <x:row r="7" ht="98" customHeight="1">
      <x:c r="A7" s="4" t="str">
        <x:v>1 | HubSpot</x:v>
      </x:c>
      <x:c r="B7" s="4" t="str">
        <x:v>Ideal customer profiles and buyer personas: How are they different?</x:v>
      </x:c>
      <x:c r="C7" s="4" t="str">
        <x:v>https://blog.hubspot.com/customers/ideal-customer-profiles-and-buyer-personas-are-they-different</x:v>
      </x:c>
      <x:c r="D7" s="4" t="str">
        <x:v>Separate the organization-level ICP from the people involved in buying.</x:v>
      </x:c>
      <x:c r="E7" s="4" t="str">
        <x:v>Practitioner guidance, not a causal experiment. This template deliberately excludes irrelevant personal demographics.</x:v>
      </x:c>
    </x:row>
    <x:row r="8" ht="98" customHeight="1">
      <x:c r="A8" s="4" t="str">
        <x:v>2 | Salesforce</x:v>
      </x:c>
      <x:c r="B8" s="4" t="str">
        <x:v>Ideal Customer Profiles (ICPs): Benefits &amp; How to Create</x:v>
      </x:c>
      <x:c r="C8" s="4" t="str">
        <x:v>https://www.salesforce.com/sales/ideal-customer-profile/</x:v>
      </x:c>
      <x:c r="D8" s="4" t="str">
        <x:v>Use company attributes, customer outcomes, customer feedback, and ongoing refinement.</x:v>
      </x:c>
      <x:c r="E8" s="4" t="str">
        <x:v>General vendor guidance. No claimed conversion or retention uplift is adopted as a benchmark.</x:v>
      </x:c>
    </x:row>
    <x:row r="9" ht="98" customHeight="1">
      <x:c r="A9" s="4" t="str">
        <x:v>3 | Cognism</x:v>
      </x:c>
      <x:c r="B9" s="4" t="str">
        <x:v>How to Create an Ideal Customer Profile (ICP) With Template</x:v>
      </x:c>
      <x:c r="C9" s="4" t="str">
        <x:v>https://www.cognism.com/blog/ideal-customer-profile</x:v>
      </x:c>
      <x:c r="D9" s="4" t="str">
        <x:v>Look for mutual value: the buyer benefits and the seller can serve the account economically.</x:v>
      </x:c>
      <x:c r="E9" s="4" t="str">
        <x:v>Commercial vendor article. Its secondary marketing statistics are not used.</x:v>
      </x:c>
    </x:row>
    <x:row r="10" ht="98" customHeight="1">
      <x:c r="A10" s="4" t="str">
        <x:v>4 | HubSpot Knowledge Base</x:v>
      </x:c>
      <x:c r="B10" s="4" t="str">
        <x:v>Overview of the lead scoring tool</x:v>
      </x:c>
      <x:c r="C10" s="4" t="str">
        <x:v>https://knowledge.hubspot.com/scoring/understand-the-lead-scoring-tool</x:v>
      </x:c>
      <x:c r="D10" s="4" t="str">
        <x:v>Keep fit, engagement, exclusions, and configurable scoring rules distinct.</x:v>
      </x:c>
      <x:c r="E10" s="4" t="str">
        <x:v>Product documentation supports a design pattern; it does not validate the custom weights in this resource.</x:v>
      </x:c>
    </x:row>
    <x:row r="11" ht="98" customHeight="1">
      <x:c r="A11" s="4" t="str">
        <x:v>5 | Oracle</x:v>
      </x:c>
      <x:c r="B11" s="4" t="str">
        <x:v>What is Lead Scoring?</x:v>
      </x:c>
      <x:c r="C11" s="4" t="str">
        <x:v>https://www.oracle.com/cx/marketing/what-is-lead-scoring/</x:v>
      </x:c>
      <x:c r="D11" s="4" t="str">
        <x:v>Separate identity/fit from interest, map scores to actions, and recalibrate using sales feedback.</x:v>
      </x:c>
      <x:c r="E11" s="4" t="str">
        <x:v>Use conceptual guidance only. Illustrative thresholds in this resource are not Oracle benchmarks.</x:v>
      </x:c>
    </x:row>
    <x:row r="12" ht="98" customHeight="1">
      <x:c r="A12" s="4" t="str">
        <x:v>6 | MEDDICC</x:v>
      </x:c>
      <x:c r="B12" s="4" t="str">
        <x:v>Economic Buyer</x:v>
      </x:c>
      <x:c r="C12" s="4" t="str">
        <x:v>https://meddicc.com/what-is-meddpicc/economic-buyer</x:v>
      </x:c>
      <x:c r="D12" s="4" t="str">
        <x:v>Map the role with overall buying authority rather than assuming the highest title is the buyer.</x:v>
      </x:c>
      <x:c r="E12" s="4" t="str">
        <x:v>A role hypothesis is not verified authority. Confirm authority in the specific purchase.</x:v>
      </x:c>
    </x:row>
    <x:row r="13" ht="98" customHeight="1">
      <x:c r="A13" s="4" t="str">
        <x:v>7 | MEDDICC</x:v>
      </x:c>
      <x:c r="B13" s="4" t="str">
        <x:v>Champion</x:v>
      </x:c>
      <x:c r="C13" s="4" t="str">
        <x:v>https://meddicc.com/what-is-meddpicc/champion</x:v>
      </x:c>
      <x:c r="D13" s="4" t="str">
        <x:v>Distinguish a helpful contact from someone who can and will advocate internally.</x:v>
      </x:c>
      <x:c r="E13" s="4" t="str">
        <x:v>An initial contact should be labeled a potential champion until behavior supports that role.</x:v>
      </x:c>
    </x:row>
    <x:row r="14" ht="98" customHeight="1">
      <x:c r="A14" s="4" t="str">
        <x:v>8 | 6sense</x:v>
      </x:c>
      <x:c r="B14" s="4" t="str">
        <x:v>2025 B2B Buyer Experience Report</x:v>
      </x:c>
      <x:c r="C14" s="4" t="str">
        <x:v>https://6sense.com/science-of-b2b/buyer-experience-report-2025/</x:v>
      </x:c>
      <x:c r="D14" s="4" t="str">
        <x:v>Account for buying groups, prior alternatives, evaluation, and implementation concerns.</x:v>
      </x:c>
      <x:c r="E14" s="4" t="str">
        <x:v>Vendor-sponsored, self-reported research. Main survey: nearly 4,000 respondents; minimum purchase $25,000; median $200,000–$300,000. Do not generalize its cycle lengths or group sizes to every small B2B service deal.</x:v>
      </x:c>
    </x:row>
    <x:row r="15" ht="98" customHeight="1">
      <x:c r="A15" s="4" t="str">
        <x:v>9 | HubSpot</x:v>
      </x:c>
      <x:c r="B15" s="4" t="str">
        <x:v>How to create detailed buyer personas for your business</x:v>
      </x:c>
      <x:c r="C15" s="4" t="str">
        <x:v>https://blog.hubspot.com/marketing/buyer-persona-research</x:v>
      </x:c>
      <x:c r="D15" s="4" t="str">
        <x:v>Combine interviews, CRM patterns, sales/support feedback, and unhappy-customer evidence.</x:v>
      </x:c>
      <x:c r="E15" s="4" t="str">
        <x:v>Adapt the research method to B2B organizational decisions, not invented ages, hobbies, or personality traits.</x:v>
      </x:c>
    </x:row>
    <x:row r="16" ht="98" customHeight="1">
      <x:c r="A16" s="4" t="str">
        <x:v>10 | Google Search Central</x:v>
      </x:c>
      <x:c r="B16" s="4" t="str">
        <x:v>Understand JavaScript SEO basics</x:v>
      </x:c>
      <x:c r="C16" s="4" t="str">
        <x:v>https://developers.google.com/search/docs/crawling-indexing/javascript/javascript-seo-basics</x:v>
      </x:c>
      <x:c r="D16" s="4" t="str">
        <x:v>Keep useful editorial content, crawlable links, title, and canonical available independently of form interaction.</x:v>
      </x:c>
      <x:c r="E16" s="4" t="str">
        <x:v>Technical implementation guidance, not a ranking guarantee.</x:v>
      </x:c>
    </x:row>
    <x:row r="17" ht="98" customHeight="1">
      <x:c r="A17" s="4" t="str">
        <x:v>11 | LeadScorer</x:v>
      </x:c>
      <x:c r="B17" s="4" t="str">
        <x:v>B2B Outbound Resources &amp; Free Tools</x:v>
      </x:c>
      <x:c r="C17" s="4" t="str">
        <x:v>https://www.leadscorer.co/resources</x:v>
      </x:c>
      <x:c r="D17" s="4" t="str">
        <x:v>Preserve the ungated resource promise and connect the builder to existing outbound resources.</x:v>
      </x:c>
      <x:c r="E17" s="4" t="str">
        <x:v>Website context only; not independent evidence of effectiveness.</x:v>
      </x:c>
    </x:row>
    <x:row r="18" ht="25" customHeight="1">
      <x:c r="A18" s="4"/>
      <x:c r="B18" s="4"/>
      <x:c r="C18" s="4"/>
      <x:c r="D18" s="4"/>
      <x:c r="E18" s="4"/>
    </x:row>
    <x:row r="19" ht="25" customHeight="1">
      <x:c r="A19" s="4"/>
      <x:c r="B19" s="4"/>
      <x:c r="C19" s="4"/>
      <x:c r="D19" s="4"/>
      <x:c r="E19" s="4"/>
    </x:row>
    <x:row r="20" ht="25" customHeight="1">
      <x:c r="A20" s="4"/>
      <x:c r="B20" s="4"/>
      <x:c r="C20" s="4"/>
      <x:c r="D20" s="4"/>
      <x:c r="E20" s="4"/>
    </x:row>
    <x:row r="21" ht="25" customHeight="1">
      <x:c r="A21" s="4"/>
      <x:c r="B21" s="4"/>
      <x:c r="C21" s="4"/>
      <x:c r="D21" s="4"/>
      <x:c r="E21" s="4"/>
    </x:row>
    <x:row r="22" ht="25" customHeight="1">
      <x:c r="A22" s="4"/>
      <x:c r="B22" s="4"/>
      <x:c r="C22" s="4"/>
      <x:c r="D22" s="4"/>
      <x:c r="E22" s="4"/>
    </x:row>
    <x:row r="23" ht="25" customHeight="1">
      <x:c r="A23" s="4"/>
      <x:c r="B23" s="4"/>
      <x:c r="C23" s="4"/>
      <x:c r="D23" s="4"/>
      <x:c r="E23" s="4"/>
    </x:row>
    <x:row r="24" ht="25" customHeight="1">
      <x:c r="A24" s="4"/>
      <x:c r="B24" s="4"/>
      <x:c r="C24" s="4"/>
      <x:c r="D24" s="4"/>
      <x:c r="E24" s="4"/>
    </x:row>
    <x:row r="25" ht="25" customHeight="1">
      <x:c r="A25" s="4"/>
      <x:c r="B25" s="4"/>
      <x:c r="C25" s="4"/>
      <x:c r="D25" s="4"/>
      <x:c r="E25" s="4"/>
    </x:row>
    <x:row r="26" ht="25" customHeight="1">
      <x:c r="A26" s="4"/>
      <x:c r="B26" s="4"/>
      <x:c r="C26" s="4"/>
      <x:c r="D26" s="4"/>
      <x:c r="E26" s="4"/>
    </x:row>
    <x:row r="27" ht="25" customHeight="1">
      <x:c r="A27" s="4"/>
      <x:c r="B27" s="4"/>
      <x:c r="C27" s="4"/>
      <x:c r="D27" s="4"/>
      <x:c r="E27" s="4"/>
    </x:row>
    <x:row r="28" ht="25" customHeight="1">
      <x:c r="A28" s="4"/>
      <x:c r="B28" s="4"/>
      <x:c r="C28" s="4"/>
      <x:c r="D28" s="4"/>
      <x:c r="E28" s="4"/>
    </x:row>
    <x:row r="29" ht="25" customHeight="1">
      <x:c r="A29" s="4"/>
      <x:c r="B29" s="4"/>
      <x:c r="C29" s="4"/>
      <x:c r="D29" s="4"/>
      <x:c r="E29" s="4"/>
    </x:row>
    <x:row r="30" ht="25" customHeight="1">
      <x:c r="A30" s="4"/>
      <x:c r="B30" s="4"/>
      <x:c r="C30" s="4"/>
      <x:c r="D30" s="4"/>
      <x:c r="E30" s="4"/>
    </x:row>
  </x:sheetData>
  <x:mergeCells>
    <x:mergeCell ref="A1:E2"/>
    <x:mergeCell ref="A3:E4"/>
  </x:mergeCells>
  <x:pageMargins left="0.7" right="0.7" top="0.75" bottom="0.75" header="0.3" footer="0.3"/>
</x:worksheet>
</file>